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446" yWindow="65476" windowWidth="13260" windowHeight="12045" activeTab="3"/>
  </bookViews>
  <sheets>
    <sheet name="指定事項 有 打合せ表 見本" sheetId="1" r:id="rId1"/>
    <sheet name="指定事項 有 打合せ表 " sheetId="2" r:id="rId2"/>
    <sheet name="打合せ表 見本" sheetId="3" r:id="rId3"/>
    <sheet name="打合せ表" sheetId="4" r:id="rId4"/>
  </sheets>
  <definedNames>
    <definedName name="ABB" localSheetId="1">'指定事項 有 打合せ表 '!$M$66:$R$73</definedName>
    <definedName name="ABB" localSheetId="0">'指定事項 有 打合せ表 見本'!$M$66:$R$73</definedName>
    <definedName name="ABB" localSheetId="2">'打合せ表 見本'!$M$64:$R$71</definedName>
    <definedName name="ABB">'打合せ表'!$M$64:$R$71</definedName>
    <definedName name="AH" localSheetId="1">'指定事項 有 打合せ表 '!$M$88:$R$95</definedName>
    <definedName name="AH" localSheetId="0">'指定事項 有 打合せ表 見本'!$M$88:$R$95</definedName>
    <definedName name="AH" localSheetId="2">'打合せ表 見本'!$M$86:$R$93</definedName>
    <definedName name="AH">'打合せ表'!$M$86:$R$93</definedName>
    <definedName name="AN" localSheetId="1">'指定事項 有 打合せ表 '!$M$77:$R$84</definedName>
    <definedName name="AN" localSheetId="0">'指定事項 有 打合せ表 見本'!$M$77:$R$84</definedName>
    <definedName name="AN" localSheetId="2">'打合せ表 見本'!$M$75:$R$82</definedName>
    <definedName name="AN">'打合せ表'!$M$75:$R$82</definedName>
    <definedName name="BBB" localSheetId="1">'指定事項 有 打合せ表 '!$D$66:$I$73</definedName>
    <definedName name="BBB" localSheetId="0">'指定事項 有 打合せ表 見本'!$D$66:$I$73</definedName>
    <definedName name="BBB" localSheetId="2">'打合せ表 見本'!$D$64:$I$71</definedName>
    <definedName name="BBB">'打合せ表'!$D$64:$I$71</definedName>
    <definedName name="BH" localSheetId="1">'指定事項 有 打合せ表 '!$D$88:$I$95</definedName>
    <definedName name="BH" localSheetId="0">'指定事項 有 打合せ表 見本'!$D$88:$I$95</definedName>
    <definedName name="BH" localSheetId="2">'打合せ表 見本'!$D$86:$I$93</definedName>
    <definedName name="BH">'打合せ表'!$D$86:$I$93</definedName>
    <definedName name="BN" localSheetId="1">'指定事項 有 打合せ表 '!$D$77:$I$84</definedName>
    <definedName name="BN" localSheetId="0">'指定事項 有 打合せ表 見本'!$D$77:$I$84</definedName>
    <definedName name="BN" localSheetId="2">'打合せ表 見本'!$D$75:$I$82</definedName>
    <definedName name="BN">'打合せ表'!$D$75:$I$82</definedName>
    <definedName name="_xlnm.Print_Area" localSheetId="1">'指定事項 有 打合せ表 '!$B$1:$AB$43</definedName>
    <definedName name="_xlnm.Print_Area" localSheetId="0">'指定事項 有 打合せ表 見本'!$B$1:$AB$43</definedName>
    <definedName name="_xlnm.Print_Area" localSheetId="3">'打合せ表'!$B$1:$AB$40</definedName>
    <definedName name="_xlnm.Print_Area" localSheetId="2">'打合せ表 見本'!$B$1:$AB$40</definedName>
  </definedNames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V17" authorId="0">
      <text>
        <r>
          <rPr>
            <b/>
            <sz val="11"/>
            <rFont val="ＭＳ Ｐゴシック"/>
            <family val="3"/>
          </rPr>
          <t>最高・最低を
選択して下さい。
（通常、最低）</t>
        </r>
      </text>
    </comment>
  </commentList>
</comments>
</file>

<file path=xl/comments2.xml><?xml version="1.0" encoding="utf-8"?>
<comments xmlns="http://schemas.openxmlformats.org/spreadsheetml/2006/main">
  <authors>
    <author>s</author>
  </authors>
  <commentList>
    <comment ref="V17" authorId="0">
      <text>
        <r>
          <rPr>
            <b/>
            <sz val="11"/>
            <rFont val="ＭＳ Ｐゴシック"/>
            <family val="3"/>
          </rPr>
          <t>最高・最低を
選択して下さい。
（通常、最低）</t>
        </r>
      </text>
    </comment>
  </commentList>
</comments>
</file>

<file path=xl/sharedStrings.xml><?xml version="1.0" encoding="utf-8"?>
<sst xmlns="http://schemas.openxmlformats.org/spreadsheetml/2006/main" count="533" uniqueCount="183">
  <si>
    <t xml:space="preserve"> （株）フジックスコンクリート</t>
  </si>
  <si>
    <t>生コンクリート打ち合わせ表</t>
  </si>
  <si>
    <t xml:space="preserve">  　太線枠内の項目は、出来るだけ記入して下さい。</t>
  </si>
  <si>
    <t xml:space="preserve">送付先住所 </t>
  </si>
  <si>
    <t>販　 売　 店</t>
  </si>
  <si>
    <t>発　 注 　者</t>
  </si>
  <si>
    <t>日</t>
  </si>
  <si>
    <t>月</t>
  </si>
  <si>
    <t>年</t>
  </si>
  <si>
    <t>受付</t>
  </si>
  <si>
    <t>提出方法</t>
  </si>
  <si>
    <t>相手渡し</t>
  </si>
  <si>
    <t>郵　送</t>
  </si>
  <si>
    <t>持　参</t>
  </si>
  <si>
    <t>報告書日付</t>
  </si>
  <si>
    <t>施 工 者 名</t>
  </si>
  <si>
    <t>工 事 名 称</t>
  </si>
  <si>
    <t>工 事 場 所</t>
  </si>
  <si>
    <t xml:space="preserve">（ 住　  所 ） </t>
  </si>
  <si>
    <t>工　  　期</t>
  </si>
  <si>
    <t>工事番号：</t>
  </si>
  <si>
    <t>記載者名</t>
  </si>
  <si>
    <t>／</t>
  </si>
  <si>
    <t>作成者名</t>
  </si>
  <si>
    <t>／</t>
  </si>
  <si>
    <t xml:space="preserve"> 　TEL：０５６７－６８－３７８７ </t>
  </si>
  <si>
    <t>FAX：０５６７－６８－３７１８</t>
  </si>
  <si>
    <t>月　</t>
  </si>
  <si>
    <t>打設箇所 等</t>
  </si>
  <si>
    <t>Ｎ</t>
  </si>
  <si>
    <t>ＢＢ</t>
  </si>
  <si>
    <t>Ｈ</t>
  </si>
  <si>
    <t>年</t>
  </si>
  <si>
    <t>月</t>
  </si>
  <si>
    <t>日</t>
  </si>
  <si>
    <t>提 出 部 数：</t>
  </si>
  <si>
    <t>部</t>
  </si>
  <si>
    <t>-</t>
  </si>
  <si>
    <t>担当者名</t>
  </si>
  <si>
    <t>TEL</t>
  </si>
  <si>
    <t>携帯電話</t>
  </si>
  <si>
    <t>〒</t>
  </si>
  <si>
    <t>セメント種類</t>
  </si>
  <si>
    <t>温度補正</t>
  </si>
  <si>
    <t>数量（㎥）</t>
  </si>
  <si>
    <t>％以下</t>
  </si>
  <si>
    <t>Ｎ ・ ＢＢ ・ Ｈ</t>
  </si>
  <si>
    <t>計 画 書 No．</t>
  </si>
  <si>
    <t>－　　－</t>
  </si>
  <si>
    <t>会   社   名</t>
  </si>
  <si>
    <t>BB</t>
  </si>
  <si>
    <t>N</t>
  </si>
  <si>
    <t>H</t>
  </si>
  <si>
    <t>W/C</t>
  </si>
  <si>
    <t>SL</t>
  </si>
  <si>
    <t>－　　－</t>
  </si>
  <si>
    <t>25mm</t>
  </si>
  <si>
    <t>20mm</t>
  </si>
  <si>
    <t>設　　計　　配　　合</t>
  </si>
  <si>
    <t>SL</t>
  </si>
  <si>
    <t>W/C</t>
  </si>
  <si>
    <t>G</t>
  </si>
  <si>
    <t>C</t>
  </si>
  <si>
    <t>A</t>
  </si>
  <si>
    <t>B</t>
  </si>
  <si>
    <t xml:space="preserve">   この用紙は、右記のＵＲＬからダウンロード出来ます。   </t>
  </si>
  <si>
    <t>http://www.fjix.co.jp/down.html</t>
  </si>
  <si>
    <t xml:space="preserve">HP :  </t>
  </si>
  <si>
    <t xml:space="preserve"> W／C指定</t>
  </si>
  <si>
    <t xml:space="preserve"> W/C指定
による強度</t>
  </si>
  <si>
    <t>現場連絡先①</t>
  </si>
  <si>
    <t>現場連絡先②</t>
  </si>
  <si>
    <t>TEL/FAX</t>
  </si>
  <si>
    <t>年</t>
  </si>
  <si>
    <t>月</t>
  </si>
  <si>
    <t>日</t>
  </si>
  <si>
    <t>部</t>
  </si>
  <si>
    <t>-</t>
  </si>
  <si>
    <t>数量（㎥）</t>
  </si>
  <si>
    <t>％以下</t>
  </si>
  <si>
    <t>Ｎ</t>
  </si>
  <si>
    <t>有</t>
  </si>
  <si>
    <t>Ｎ ・ ＢＢ ・ Ｈ</t>
  </si>
  <si>
    <t xml:space="preserve"> 　TEL：０５６７－６８－３７８７ </t>
  </si>
  <si>
    <t>FAX：０５６７－６８－３７１８</t>
  </si>
  <si>
    <t>提 出 部 数：</t>
  </si>
  <si>
    <t>セメント種類</t>
  </si>
  <si>
    <t>温度補正</t>
  </si>
  <si>
    <t>／</t>
  </si>
  <si>
    <t>生コンクリート打ち合わせ表</t>
  </si>
  <si>
    <t>Ｎ</t>
  </si>
  <si>
    <t>ＢＢ</t>
  </si>
  <si>
    <t>Ｈ</t>
  </si>
  <si>
    <t xml:space="preserve">  　太線枠内の項目は、出来るだけ記入して下さい。</t>
  </si>
  <si>
    <t>現場連絡先①</t>
  </si>
  <si>
    <t>TEL/FAX</t>
  </si>
  <si>
    <t>現場連絡先②</t>
  </si>
  <si>
    <t xml:space="preserve">送付先住所 </t>
  </si>
  <si>
    <t>会   社   名</t>
  </si>
  <si>
    <t>販　 売　 店</t>
  </si>
  <si>
    <t>発　 注 　者</t>
  </si>
  <si>
    <t xml:space="preserve"> W／C指定</t>
  </si>
  <si>
    <t>設　　計　　配　　合</t>
  </si>
  <si>
    <t>－　　－</t>
  </si>
  <si>
    <t>SL</t>
  </si>
  <si>
    <t>W/C</t>
  </si>
  <si>
    <t>G</t>
  </si>
  <si>
    <t>C</t>
  </si>
  <si>
    <t>25mm</t>
  </si>
  <si>
    <t>20mm</t>
  </si>
  <si>
    <t>BB</t>
  </si>
  <si>
    <t>N</t>
  </si>
  <si>
    <t>H</t>
  </si>
  <si>
    <t>A</t>
  </si>
  <si>
    <t>B</t>
  </si>
  <si>
    <t>○○○○建設（株）</t>
  </si>
  <si>
    <t>○△☐工場新築工事　</t>
  </si>
  <si>
    <t>愛知県弥富市○△☐１－２－３</t>
  </si>
  <si>
    <t>090-1234-5678</t>
  </si>
  <si>
    <t>052-123-4567/052-123-4568</t>
  </si>
  <si>
    <t>498-0000</t>
  </si>
  <si>
    <t>24－18－25</t>
  </si>
  <si>
    <t>有</t>
  </si>
  <si>
    <t>21－15－25</t>
  </si>
  <si>
    <t>30－18－25</t>
  </si>
  <si>
    <t>愛知県弥富市○△☐５丁目６番地</t>
  </si>
  <si>
    <t>伊藤○○</t>
  </si>
  <si>
    <t>指定事項</t>
  </si>
  <si>
    <t>kg/㎥</t>
  </si>
  <si>
    <t>kg/㎥</t>
  </si>
  <si>
    <t>最低</t>
  </si>
  <si>
    <t>最高・最低</t>
  </si>
  <si>
    <t>空　気　量</t>
  </si>
  <si>
    <t>水セメント比の
目標値の上限</t>
  </si>
  <si>
    <t>単位ｾﾒﾝﾄ量の目標値の
下限又は目標値の上限</t>
  </si>
  <si>
    <t>構造体
補正値</t>
  </si>
  <si>
    <t>呼び強度を保証する材齢</t>
  </si>
  <si>
    <t>単位水量の目標値の上限</t>
  </si>
  <si>
    <t>計画書No．</t>
  </si>
  <si>
    <t>適用</t>
  </si>
  <si>
    <t>塩化物含有量</t>
  </si>
  <si>
    <t>ｺﾝｸﾘｰﾄの温度</t>
  </si>
  <si>
    <t>％</t>
  </si>
  <si>
    <t>℃</t>
  </si>
  <si>
    <t>最高</t>
  </si>
  <si>
    <t>○</t>
  </si>
  <si>
    <t>設　計　配　合</t>
  </si>
  <si>
    <t>Ｎ ・ ＢＢ ・ Ｈ</t>
  </si>
  <si>
    <t>耐久設計
基準強度</t>
  </si>
  <si>
    <t>調合
強度</t>
  </si>
  <si>
    <t>Ｎ</t>
  </si>
  <si>
    <t>ＢＢ</t>
  </si>
  <si>
    <t>Ｈ</t>
  </si>
  <si>
    <t>指定事項</t>
  </si>
  <si>
    <t>空　気　量</t>
  </si>
  <si>
    <t>％</t>
  </si>
  <si>
    <t>単位ｾﾒﾝﾄ量の目標値の
下限又は目標値の上限</t>
  </si>
  <si>
    <t>kg/㎥</t>
  </si>
  <si>
    <t>塩化物含有量</t>
  </si>
  <si>
    <t>kg/㎥</t>
  </si>
  <si>
    <t>呼び強度を保証する材齢</t>
  </si>
  <si>
    <t>ｺﾝｸﾘｰﾄの温度</t>
  </si>
  <si>
    <t>℃</t>
  </si>
  <si>
    <t>単位水量の目標値の上限</t>
  </si>
  <si>
    <t>水セメント比の
目標値の上限</t>
  </si>
  <si>
    <t>設　計　配　合</t>
  </si>
  <si>
    <t>セメント種類</t>
  </si>
  <si>
    <t>○</t>
  </si>
  <si>
    <t>○</t>
  </si>
  <si>
    <t>21－18－25</t>
  </si>
  <si>
    <t>○△☐工場新築工事</t>
  </si>
  <si>
    <t>愛知県弥富市○△☐１－２－３</t>
  </si>
  <si>
    <t>0567-68-4567/0567-68-4568</t>
  </si>
  <si>
    <t>090-1234-5678</t>
  </si>
  <si>
    <t>伊藤○○</t>
  </si>
  <si>
    <t>498-0000</t>
  </si>
  <si>
    <t>愛知県弥富市○△☐５丁目６番地</t>
  </si>
  <si>
    <t>躯体・壁・柱</t>
  </si>
  <si>
    <t>土間、外構</t>
  </si>
  <si>
    <t>18－18－25</t>
  </si>
  <si>
    <t>令和</t>
  </si>
  <si>
    <t>令　和</t>
  </si>
  <si>
    <t>～ 令和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</si>
</sst>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2"/>
      <color indexed="10"/>
      <name val="ＭＳ Ｐゴシック"/>
      <family val="3"/>
    </font>
    <font>
      <sz val="14"/>
      <color indexed="10"/>
      <name val="ＭＳ Ｐ明朝"/>
      <family val="1"/>
    </font>
    <font>
      <sz val="9"/>
      <name val="MS UI Gothic"/>
      <family val="3"/>
    </font>
    <font>
      <b/>
      <sz val="11"/>
      <name val="ＭＳ Ｐゴシック"/>
      <family val="3"/>
    </font>
    <font>
      <sz val="16"/>
      <color indexed="10"/>
      <name val="ＭＳ Ｐ明朝"/>
      <family val="1"/>
    </font>
    <font>
      <sz val="10"/>
      <color indexed="10"/>
      <name val="ＭＳ Ｐ明朝"/>
      <family val="1"/>
    </font>
    <font>
      <b/>
      <sz val="12"/>
      <name val="ＭＳ Ｐ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medium"/>
      <top style="thin">
        <color indexed="23"/>
      </top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>
        <color indexed="55"/>
      </right>
      <top style="thin">
        <color indexed="23"/>
      </top>
      <bottom style="hair"/>
    </border>
    <border>
      <left style="thin">
        <color indexed="55"/>
      </left>
      <right style="hair"/>
      <top style="hair"/>
      <bottom style="hair"/>
    </border>
    <border>
      <left style="hair"/>
      <right style="thin">
        <color indexed="55"/>
      </right>
      <top style="hair"/>
      <bottom style="hair"/>
    </border>
    <border>
      <left style="thin">
        <color indexed="55"/>
      </left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>
        <color indexed="55"/>
      </right>
      <top style="hair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>
        <color indexed="63"/>
      </left>
      <right style="medium"/>
      <top style="thin"/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>
        <color indexed="55"/>
      </right>
      <top style="medium"/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3"/>
      </right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thin">
        <color indexed="55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hair"/>
      <top style="thin">
        <color indexed="23"/>
      </top>
      <bottom style="hair"/>
    </border>
    <border>
      <left style="hair"/>
      <right style="thin">
        <color indexed="23"/>
      </right>
      <top style="thin">
        <color indexed="23"/>
      </top>
      <bottom style="hair"/>
    </border>
    <border>
      <left style="thin">
        <color indexed="23"/>
      </left>
      <right style="hair"/>
      <top style="hair"/>
      <bottom style="hair"/>
    </border>
    <border>
      <left style="hair"/>
      <right style="thin">
        <color indexed="23"/>
      </right>
      <top style="hair"/>
      <bottom style="hair"/>
    </border>
    <border>
      <left style="thin">
        <color indexed="23"/>
      </left>
      <right style="hair"/>
      <top style="hair"/>
      <bottom style="thin">
        <color indexed="23"/>
      </bottom>
    </border>
    <border>
      <left style="hair"/>
      <right style="thin">
        <color indexed="23"/>
      </right>
      <top style="hair"/>
      <bottom style="thin">
        <color indexed="23"/>
      </bottom>
    </border>
    <border>
      <left style="thin">
        <color indexed="55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>
        <color indexed="55"/>
      </right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2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55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55"/>
      </left>
      <right style="hair"/>
      <top style="medium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177" fontId="3" fillId="2" borderId="11" xfId="0" applyNumberFormat="1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177" fontId="3" fillId="2" borderId="15" xfId="0" applyNumberFormat="1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177" fontId="3" fillId="2" borderId="19" xfId="0" applyNumberFormat="1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177" fontId="3" fillId="2" borderId="23" xfId="0" applyNumberFormat="1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177" fontId="3" fillId="2" borderId="27" xfId="0" applyNumberFormat="1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/>
    </xf>
    <xf numFmtId="177" fontId="3" fillId="2" borderId="28" xfId="0" applyNumberFormat="1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177" fontId="3" fillId="3" borderId="11" xfId="0" applyNumberFormat="1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177" fontId="3" fillId="3" borderId="15" xfId="0" applyNumberFormat="1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177" fontId="3" fillId="3" borderId="19" xfId="0" applyNumberFormat="1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177" fontId="3" fillId="3" borderId="23" xfId="0" applyNumberFormat="1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/>
    </xf>
    <xf numFmtId="177" fontId="3" fillId="3" borderId="27" xfId="0" applyNumberFormat="1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/>
    </xf>
    <xf numFmtId="177" fontId="3" fillId="3" borderId="28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right" vertical="center" indent="1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5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3" borderId="7" xfId="0" applyFont="1" applyFill="1" applyBorder="1" applyAlignment="1" applyProtection="1">
      <alignment horizontal="center" vertical="center" shrinkToFit="1"/>
      <protection/>
    </xf>
    <xf numFmtId="0" fontId="3" fillId="3" borderId="8" xfId="0" applyFont="1" applyFill="1" applyBorder="1" applyAlignment="1" applyProtection="1">
      <alignment vertical="center" shrinkToFit="1"/>
      <protection/>
    </xf>
    <xf numFmtId="0" fontId="3" fillId="3" borderId="9" xfId="0" applyFont="1" applyFill="1" applyBorder="1" applyAlignment="1" applyProtection="1">
      <alignment horizontal="center" vertical="center" shrinkToFit="1"/>
      <protection/>
    </xf>
    <xf numFmtId="0" fontId="3" fillId="3" borderId="10" xfId="0" applyFont="1" applyFill="1" applyBorder="1" applyAlignment="1" applyProtection="1">
      <alignment horizontal="center" vertical="center" shrinkToFit="1"/>
      <protection/>
    </xf>
    <xf numFmtId="0" fontId="3" fillId="3" borderId="8" xfId="0" applyFont="1" applyFill="1" applyBorder="1" applyAlignment="1" applyProtection="1">
      <alignment horizontal="center" vertical="center" shrinkToFit="1"/>
      <protection/>
    </xf>
    <xf numFmtId="0" fontId="3" fillId="2" borderId="7" xfId="0" applyFont="1" applyFill="1" applyBorder="1" applyAlignment="1" applyProtection="1">
      <alignment horizontal="center" vertical="center" shrinkToFit="1"/>
      <protection/>
    </xf>
    <xf numFmtId="0" fontId="3" fillId="2" borderId="8" xfId="0" applyFont="1" applyFill="1" applyBorder="1" applyAlignment="1" applyProtection="1">
      <alignment vertical="center" shrinkToFit="1"/>
      <protection/>
    </xf>
    <xf numFmtId="0" fontId="3" fillId="2" borderId="9" xfId="0" applyFont="1" applyFill="1" applyBorder="1" applyAlignment="1" applyProtection="1">
      <alignment horizontal="center" vertical="center" shrinkToFit="1"/>
      <protection/>
    </xf>
    <xf numFmtId="0" fontId="3" fillId="2" borderId="10" xfId="0" applyFont="1" applyFill="1" applyBorder="1" applyAlignment="1" applyProtection="1">
      <alignment horizontal="center" vertical="center" shrinkToFit="1"/>
      <protection/>
    </xf>
    <xf numFmtId="0" fontId="3" fillId="2" borderId="8" xfId="0" applyFont="1" applyFill="1" applyBorder="1" applyAlignment="1" applyProtection="1">
      <alignment horizontal="center" vertical="center" shrinkToFit="1"/>
      <protection/>
    </xf>
    <xf numFmtId="177" fontId="3" fillId="3" borderId="11" xfId="0" applyNumberFormat="1" applyFont="1" applyFill="1" applyBorder="1" applyAlignment="1" applyProtection="1">
      <alignment horizontal="center" vertical="center" shrinkToFit="1"/>
      <protection/>
    </xf>
    <xf numFmtId="0" fontId="3" fillId="3" borderId="12" xfId="0" applyFont="1" applyFill="1" applyBorder="1" applyAlignment="1" applyProtection="1">
      <alignment horizontal="center" vertical="center" shrinkToFit="1"/>
      <protection/>
    </xf>
    <xf numFmtId="0" fontId="3" fillId="3" borderId="13" xfId="0" applyFont="1" applyFill="1" applyBorder="1" applyAlignment="1" applyProtection="1">
      <alignment horizontal="center" vertical="center" shrinkToFit="1"/>
      <protection/>
    </xf>
    <xf numFmtId="0" fontId="3" fillId="3" borderId="14" xfId="0" applyFont="1" applyFill="1" applyBorder="1" applyAlignment="1" applyProtection="1">
      <alignment horizontal="center" vertical="center" shrinkToFit="1"/>
      <protection/>
    </xf>
    <xf numFmtId="177" fontId="3" fillId="2" borderId="11" xfId="0" applyNumberFormat="1" applyFont="1" applyFill="1" applyBorder="1" applyAlignment="1" applyProtection="1">
      <alignment horizontal="center" vertical="center" shrinkToFit="1"/>
      <protection/>
    </xf>
    <xf numFmtId="0" fontId="3" fillId="2" borderId="12" xfId="0" applyFont="1" applyFill="1" applyBorder="1" applyAlignment="1" applyProtection="1">
      <alignment horizontal="center" vertical="center" shrinkToFit="1"/>
      <protection/>
    </xf>
    <xf numFmtId="0" fontId="3" fillId="2" borderId="13" xfId="0" applyFont="1" applyFill="1" applyBorder="1" applyAlignment="1" applyProtection="1">
      <alignment horizontal="center" vertical="center" shrinkToFit="1"/>
      <protection/>
    </xf>
    <xf numFmtId="0" fontId="3" fillId="2" borderId="14" xfId="0" applyFont="1" applyFill="1" applyBorder="1" applyAlignment="1" applyProtection="1">
      <alignment horizontal="center" vertical="center" shrinkToFit="1"/>
      <protection/>
    </xf>
    <xf numFmtId="177" fontId="3" fillId="3" borderId="15" xfId="0" applyNumberFormat="1" applyFont="1" applyFill="1" applyBorder="1" applyAlignment="1" applyProtection="1">
      <alignment horizontal="center" vertical="center" shrinkToFit="1"/>
      <protection/>
    </xf>
    <xf numFmtId="0" fontId="3" fillId="3" borderId="16" xfId="0" applyFont="1" applyFill="1" applyBorder="1" applyAlignment="1" applyProtection="1">
      <alignment horizontal="center" vertical="center"/>
      <protection/>
    </xf>
    <xf numFmtId="0" fontId="3" fillId="3" borderId="17" xfId="0" applyFont="1" applyFill="1" applyBorder="1" applyAlignment="1" applyProtection="1">
      <alignment horizontal="center" vertical="center" shrinkToFit="1"/>
      <protection/>
    </xf>
    <xf numFmtId="0" fontId="3" fillId="3" borderId="18" xfId="0" applyFont="1" applyFill="1" applyBorder="1" applyAlignment="1" applyProtection="1">
      <alignment horizontal="center" vertical="center" shrinkToFit="1"/>
      <protection/>
    </xf>
    <xf numFmtId="0" fontId="3" fillId="3" borderId="16" xfId="0" applyFont="1" applyFill="1" applyBorder="1" applyAlignment="1" applyProtection="1">
      <alignment horizontal="center" vertical="center" shrinkToFit="1"/>
      <protection/>
    </xf>
    <xf numFmtId="177" fontId="3" fillId="2" borderId="15" xfId="0" applyNumberFormat="1" applyFont="1" applyFill="1" applyBorder="1" applyAlignment="1" applyProtection="1">
      <alignment horizontal="center" vertical="center" shrinkToFit="1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 shrinkToFit="1"/>
      <protection/>
    </xf>
    <xf numFmtId="0" fontId="3" fillId="2" borderId="18" xfId="0" applyFont="1" applyFill="1" applyBorder="1" applyAlignment="1" applyProtection="1">
      <alignment horizontal="center" vertical="center" shrinkToFit="1"/>
      <protection/>
    </xf>
    <xf numFmtId="0" fontId="3" fillId="2" borderId="16" xfId="0" applyFont="1" applyFill="1" applyBorder="1" applyAlignment="1" applyProtection="1">
      <alignment horizontal="center" vertical="center" shrinkToFit="1"/>
      <protection/>
    </xf>
    <xf numFmtId="177" fontId="3" fillId="3" borderId="19" xfId="0" applyNumberFormat="1" applyFont="1" applyFill="1" applyBorder="1" applyAlignment="1" applyProtection="1">
      <alignment horizontal="center" vertical="center" shrinkToFit="1"/>
      <protection/>
    </xf>
    <xf numFmtId="0" fontId="3" fillId="3" borderId="20" xfId="0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 shrinkToFit="1"/>
      <protection/>
    </xf>
    <xf numFmtId="0" fontId="3" fillId="3" borderId="22" xfId="0" applyFont="1" applyFill="1" applyBorder="1" applyAlignment="1" applyProtection="1">
      <alignment horizontal="center" vertical="center" shrinkToFit="1"/>
      <protection/>
    </xf>
    <xf numFmtId="0" fontId="3" fillId="3" borderId="20" xfId="0" applyFont="1" applyFill="1" applyBorder="1" applyAlignment="1" applyProtection="1">
      <alignment horizontal="center" vertical="center" shrinkToFit="1"/>
      <protection/>
    </xf>
    <xf numFmtId="177" fontId="3" fillId="2" borderId="19" xfId="0" applyNumberFormat="1" applyFont="1" applyFill="1" applyBorder="1" applyAlignment="1" applyProtection="1">
      <alignment horizontal="center" vertical="center" shrinkToFit="1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 shrinkToFit="1"/>
      <protection/>
    </xf>
    <xf numFmtId="0" fontId="3" fillId="2" borderId="22" xfId="0" applyFont="1" applyFill="1" applyBorder="1" applyAlignment="1" applyProtection="1">
      <alignment horizontal="center" vertical="center" shrinkToFit="1"/>
      <protection/>
    </xf>
    <xf numFmtId="0" fontId="3" fillId="2" borderId="2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3" borderId="5" xfId="0" applyFont="1" applyFill="1" applyBorder="1" applyAlignment="1" applyProtection="1">
      <alignment horizontal="center" vertical="center" shrinkToFit="1"/>
      <protection/>
    </xf>
    <xf numFmtId="0" fontId="3" fillId="2" borderId="5" xfId="0" applyFont="1" applyFill="1" applyBorder="1" applyAlignment="1" applyProtection="1">
      <alignment horizontal="center" vertical="center" shrinkToFit="1"/>
      <protection/>
    </xf>
    <xf numFmtId="0" fontId="3" fillId="3" borderId="23" xfId="0" applyFont="1" applyFill="1" applyBorder="1" applyAlignment="1" applyProtection="1">
      <alignment horizontal="center" vertical="center" shrinkToFit="1"/>
      <protection/>
    </xf>
    <xf numFmtId="177" fontId="3" fillId="3" borderId="23" xfId="0" applyNumberFormat="1" applyFont="1" applyFill="1" applyBorder="1" applyAlignment="1" applyProtection="1">
      <alignment horizontal="center" vertical="center" shrinkToFit="1"/>
      <protection/>
    </xf>
    <xf numFmtId="0" fontId="3" fillId="3" borderId="24" xfId="0" applyFont="1" applyFill="1" applyBorder="1" applyAlignment="1" applyProtection="1">
      <alignment horizontal="center" vertical="center" shrinkToFit="1"/>
      <protection/>
    </xf>
    <xf numFmtId="0" fontId="3" fillId="3" borderId="25" xfId="0" applyFont="1" applyFill="1" applyBorder="1" applyAlignment="1" applyProtection="1">
      <alignment horizontal="center" vertical="center" shrinkToFit="1"/>
      <protection/>
    </xf>
    <xf numFmtId="0" fontId="3" fillId="3" borderId="26" xfId="0" applyFont="1" applyFill="1" applyBorder="1" applyAlignment="1" applyProtection="1">
      <alignment horizontal="center" vertical="center" shrinkToFit="1"/>
      <protection/>
    </xf>
    <xf numFmtId="0" fontId="3" fillId="2" borderId="23" xfId="0" applyFont="1" applyFill="1" applyBorder="1" applyAlignment="1" applyProtection="1">
      <alignment horizontal="center" vertical="center" shrinkToFit="1"/>
      <protection/>
    </xf>
    <xf numFmtId="177" fontId="3" fillId="2" borderId="23" xfId="0" applyNumberFormat="1" applyFont="1" applyFill="1" applyBorder="1" applyAlignment="1" applyProtection="1">
      <alignment horizontal="center" vertical="center" shrinkToFit="1"/>
      <protection/>
    </xf>
    <xf numFmtId="0" fontId="3" fillId="2" borderId="24" xfId="0" applyFont="1" applyFill="1" applyBorder="1" applyAlignment="1" applyProtection="1">
      <alignment horizontal="center" vertical="center" shrinkToFit="1"/>
      <protection/>
    </xf>
    <xf numFmtId="0" fontId="3" fillId="2" borderId="25" xfId="0" applyFont="1" applyFill="1" applyBorder="1" applyAlignment="1" applyProtection="1">
      <alignment horizontal="center" vertical="center" shrinkToFit="1"/>
      <protection/>
    </xf>
    <xf numFmtId="0" fontId="3" fillId="2" borderId="26" xfId="0" applyFont="1" applyFill="1" applyBorder="1" applyAlignment="1" applyProtection="1">
      <alignment horizontal="center" vertical="center" shrinkToFit="1"/>
      <protection/>
    </xf>
    <xf numFmtId="0" fontId="3" fillId="3" borderId="27" xfId="0" applyFont="1" applyFill="1" applyBorder="1" applyAlignment="1" applyProtection="1">
      <alignment horizontal="center" vertical="center"/>
      <protection/>
    </xf>
    <xf numFmtId="177" fontId="3" fillId="3" borderId="27" xfId="0" applyNumberFormat="1" applyFont="1" applyFill="1" applyBorder="1" applyAlignment="1" applyProtection="1">
      <alignment horizontal="center" vertical="center" shrinkToFit="1"/>
      <protection/>
    </xf>
    <xf numFmtId="0" fontId="3" fillId="2" borderId="27" xfId="0" applyFont="1" applyFill="1" applyBorder="1" applyAlignment="1" applyProtection="1">
      <alignment horizontal="center" vertical="center"/>
      <protection/>
    </xf>
    <xf numFmtId="177" fontId="3" fillId="2" borderId="27" xfId="0" applyNumberFormat="1" applyFont="1" applyFill="1" applyBorder="1" applyAlignment="1" applyProtection="1">
      <alignment horizontal="center" vertical="center" shrinkToFit="1"/>
      <protection/>
    </xf>
    <xf numFmtId="0" fontId="3" fillId="3" borderId="28" xfId="0" applyFont="1" applyFill="1" applyBorder="1" applyAlignment="1" applyProtection="1">
      <alignment horizontal="center" vertical="center"/>
      <protection/>
    </xf>
    <xf numFmtId="177" fontId="3" fillId="3" borderId="28" xfId="0" applyNumberFormat="1" applyFont="1" applyFill="1" applyBorder="1" applyAlignment="1" applyProtection="1">
      <alignment horizontal="center" vertical="center" shrinkToFit="1"/>
      <protection/>
    </xf>
    <xf numFmtId="0" fontId="3" fillId="2" borderId="28" xfId="0" applyFont="1" applyFill="1" applyBorder="1" applyAlignment="1" applyProtection="1">
      <alignment horizontal="center" vertical="center"/>
      <protection/>
    </xf>
    <xf numFmtId="177" fontId="3" fillId="2" borderId="28" xfId="0" applyNumberFormat="1" applyFont="1" applyFill="1" applyBorder="1" applyAlignment="1" applyProtection="1">
      <alignment horizontal="center" vertical="center" shrinkToFi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8" fillId="0" borderId="3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6" fillId="0" borderId="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3" borderId="32" xfId="0" applyFont="1" applyFill="1" applyBorder="1" applyAlignment="1" applyProtection="1">
      <alignment horizontal="center" vertical="center"/>
      <protection/>
    </xf>
    <xf numFmtId="0" fontId="3" fillId="3" borderId="33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3" borderId="34" xfId="0" applyFont="1" applyFill="1" applyBorder="1" applyAlignment="1" applyProtection="1">
      <alignment horizontal="center" vertical="center"/>
      <protection/>
    </xf>
    <xf numFmtId="0" fontId="16" fillId="0" borderId="35" xfId="0" applyFont="1" applyBorder="1" applyAlignment="1" applyProtection="1">
      <alignment horizontal="center" vertical="center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29" xfId="0" applyFont="1" applyBorder="1" applyAlignment="1" applyProtection="1">
      <alignment horizontal="left" vertical="center" indent="1" shrinkToFit="1"/>
      <protection/>
    </xf>
    <xf numFmtId="0" fontId="8" fillId="0" borderId="29" xfId="0" applyFont="1" applyBorder="1" applyAlignment="1" applyProtection="1">
      <alignment horizontal="left" vertical="center" indent="1" shrinkToFit="1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 shrinkToFit="1"/>
      <protection/>
    </xf>
    <xf numFmtId="0" fontId="6" fillId="0" borderId="53" xfId="0" applyFont="1" applyBorder="1" applyAlignment="1" applyProtection="1">
      <alignment horizontal="center" vertical="center" shrinkToFit="1"/>
      <protection/>
    </xf>
    <xf numFmtId="0" fontId="6" fillId="0" borderId="54" xfId="0" applyFont="1" applyBorder="1" applyAlignment="1" applyProtection="1">
      <alignment horizontal="center" vertical="center" shrinkToFit="1"/>
      <protection/>
    </xf>
    <xf numFmtId="0" fontId="16" fillId="0" borderId="3" xfId="0" applyFont="1" applyBorder="1" applyAlignment="1" applyProtection="1">
      <alignment horizontal="left" vertical="center" indent="1" shrinkToFit="1"/>
      <protection/>
    </xf>
    <xf numFmtId="0" fontId="17" fillId="0" borderId="3" xfId="0" applyFont="1" applyBorder="1" applyAlignment="1" applyProtection="1">
      <alignment horizontal="left" vertical="center" indent="1" shrinkToFit="1"/>
      <protection/>
    </xf>
    <xf numFmtId="0" fontId="17" fillId="0" borderId="4" xfId="0" applyFont="1" applyBorder="1" applyAlignment="1" applyProtection="1">
      <alignment horizontal="left" vertical="center" indent="1" shrinkToFi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 shrinkToFit="1"/>
      <protection/>
    </xf>
    <xf numFmtId="0" fontId="16" fillId="0" borderId="56" xfId="0" applyFont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56" xfId="0" applyFont="1" applyBorder="1" applyAlignment="1" applyProtection="1">
      <alignment horizontal="center" vertical="center" shrinkToFit="1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shrinkToFit="1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 shrinkToFit="1"/>
      <protection/>
    </xf>
    <xf numFmtId="0" fontId="16" fillId="0" borderId="60" xfId="0" applyFont="1" applyBorder="1" applyAlignment="1" applyProtection="1">
      <alignment horizontal="left" vertical="center" shrinkToFit="1"/>
      <protection/>
    </xf>
    <xf numFmtId="0" fontId="5" fillId="0" borderId="61" xfId="0" applyFont="1" applyBorder="1" applyAlignment="1" applyProtection="1">
      <alignment horizontal="center" vertical="center" wrapText="1" shrinkToFit="1"/>
      <protection/>
    </xf>
    <xf numFmtId="0" fontId="5" fillId="0" borderId="3" xfId="0" applyFont="1" applyBorder="1" applyAlignment="1" applyProtection="1">
      <alignment horizontal="center" vertical="center" wrapText="1" shrinkToFit="1"/>
      <protection/>
    </xf>
    <xf numFmtId="0" fontId="5" fillId="0" borderId="62" xfId="0" applyFont="1" applyBorder="1" applyAlignment="1" applyProtection="1">
      <alignment horizontal="center" vertical="center" wrapText="1" shrinkToFit="1"/>
      <protection/>
    </xf>
    <xf numFmtId="0" fontId="5" fillId="0" borderId="63" xfId="0" applyFont="1" applyBorder="1" applyAlignment="1" applyProtection="1">
      <alignment horizontal="center" vertical="center" wrapText="1" shrinkToFit="1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left" vertical="center" indent="1" shrinkToFit="1"/>
      <protection/>
    </xf>
    <xf numFmtId="0" fontId="9" fillId="0" borderId="66" xfId="0" applyFont="1" applyBorder="1" applyAlignment="1" applyProtection="1">
      <alignment horizontal="left" vertical="center" indent="1" shrinkToFit="1"/>
      <protection/>
    </xf>
    <xf numFmtId="0" fontId="9" fillId="0" borderId="67" xfId="0" applyFont="1" applyBorder="1" applyAlignment="1" applyProtection="1">
      <alignment horizontal="left" vertical="center" indent="1" shrinkToFit="1"/>
      <protection/>
    </xf>
    <xf numFmtId="0" fontId="4" fillId="0" borderId="0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57" xfId="0" applyFont="1" applyBorder="1" applyAlignment="1" applyProtection="1">
      <alignment horizontal="center" vertical="center" shrinkToFit="1"/>
      <protection/>
    </xf>
    <xf numFmtId="0" fontId="8" fillId="0" borderId="68" xfId="0" applyFont="1" applyBorder="1" applyAlignment="1" applyProtection="1">
      <alignment horizontal="left" vertical="center" indent="1"/>
      <protection/>
    </xf>
    <xf numFmtId="0" fontId="8" fillId="0" borderId="69" xfId="0" applyFont="1" applyBorder="1" applyAlignment="1" applyProtection="1">
      <alignment horizontal="left" vertical="center" indent="1" shrinkToFit="1"/>
      <protection/>
    </xf>
    <xf numFmtId="0" fontId="8" fillId="0" borderId="68" xfId="0" applyFont="1" applyBorder="1" applyAlignment="1" applyProtection="1">
      <alignment horizontal="left" vertical="center" indent="1" shrinkToFit="1"/>
      <protection/>
    </xf>
    <xf numFmtId="0" fontId="8" fillId="0" borderId="70" xfId="0" applyFont="1" applyBorder="1" applyAlignment="1" applyProtection="1">
      <alignment horizontal="left" vertical="center" indent="1" shrinkToFit="1"/>
      <protection/>
    </xf>
    <xf numFmtId="0" fontId="15" fillId="0" borderId="37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15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right" vertical="center" shrinkToFit="1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left" vertical="center" indent="1" shrinkToFit="1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0" fontId="4" fillId="0" borderId="78" xfId="0" applyFont="1" applyBorder="1" applyAlignment="1" applyProtection="1">
      <alignment horizontal="center" vertical="center"/>
      <protection/>
    </xf>
    <xf numFmtId="0" fontId="4" fillId="0" borderId="79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 indent="2" shrinkToFit="1"/>
      <protection/>
    </xf>
    <xf numFmtId="0" fontId="8" fillId="0" borderId="0" xfId="0" applyFont="1" applyBorder="1" applyAlignment="1" applyProtection="1">
      <alignment horizontal="left" vertical="center" indent="2" shrinkToFit="1"/>
      <protection/>
    </xf>
    <xf numFmtId="0" fontId="8" fillId="0" borderId="56" xfId="0" applyFont="1" applyBorder="1" applyAlignment="1" applyProtection="1">
      <alignment horizontal="left" vertical="center" indent="2" shrinkToFi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 indent="1" shrinkToFit="1"/>
      <protection/>
    </xf>
    <xf numFmtId="0" fontId="17" fillId="0" borderId="0" xfId="0" applyFont="1" applyBorder="1" applyAlignment="1" applyProtection="1">
      <alignment horizontal="left" vertical="center" indent="1" shrinkToFit="1"/>
      <protection/>
    </xf>
    <xf numFmtId="0" fontId="17" fillId="0" borderId="56" xfId="0" applyFont="1" applyBorder="1" applyAlignment="1" applyProtection="1">
      <alignment horizontal="left" vertical="center" indent="1" shrinkToFit="1"/>
      <protection/>
    </xf>
    <xf numFmtId="0" fontId="8" fillId="0" borderId="0" xfId="0" applyFont="1" applyBorder="1" applyAlignment="1" applyProtection="1">
      <alignment horizontal="left" vertical="center" indent="1" shrinkToFit="1"/>
      <protection/>
    </xf>
    <xf numFmtId="0" fontId="9" fillId="0" borderId="0" xfId="0" applyFont="1" applyBorder="1" applyAlignment="1" applyProtection="1">
      <alignment horizontal="left" vertical="center" indent="1" shrinkToFit="1"/>
      <protection/>
    </xf>
    <xf numFmtId="0" fontId="9" fillId="0" borderId="56" xfId="0" applyFont="1" applyBorder="1" applyAlignment="1" applyProtection="1">
      <alignment horizontal="left" vertical="center" indent="1" shrinkToFit="1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 shrinkToFit="1"/>
      <protection/>
    </xf>
    <xf numFmtId="0" fontId="16" fillId="0" borderId="66" xfId="0" applyFont="1" applyBorder="1" applyAlignment="1" applyProtection="1">
      <alignment horizontal="center" vertical="center" shrinkToFi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83" xfId="0" applyFont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90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left" vertical="center" shrinkToFit="1"/>
      <protection/>
    </xf>
    <xf numFmtId="0" fontId="8" fillId="0" borderId="83" xfId="0" applyFont="1" applyBorder="1" applyAlignment="1" applyProtection="1">
      <alignment horizontal="left" vertical="center" shrinkToFit="1"/>
      <protection/>
    </xf>
    <xf numFmtId="0" fontId="8" fillId="0" borderId="3" xfId="0" applyFont="1" applyBorder="1" applyAlignment="1" applyProtection="1">
      <alignment horizontal="center" vertical="center" shrinkToFit="1"/>
      <protection/>
    </xf>
    <xf numFmtId="0" fontId="8" fillId="0" borderId="66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left" vertical="center" shrinkToFit="1"/>
      <protection/>
    </xf>
    <xf numFmtId="0" fontId="8" fillId="0" borderId="57" xfId="0" applyFont="1" applyBorder="1" applyAlignment="1" applyProtection="1">
      <alignment horizontal="left" vertical="center" shrinkToFit="1"/>
      <protection/>
    </xf>
    <xf numFmtId="0" fontId="16" fillId="0" borderId="57" xfId="0" applyFont="1" applyBorder="1" applyAlignment="1" applyProtection="1">
      <alignment horizontal="left" vertical="center" shrinkToFit="1"/>
      <protection/>
    </xf>
    <xf numFmtId="49" fontId="18" fillId="0" borderId="64" xfId="0" applyNumberFormat="1" applyFont="1" applyBorder="1" applyAlignment="1" applyProtection="1">
      <alignment horizontal="center" vertical="center"/>
      <protection/>
    </xf>
    <xf numFmtId="0" fontId="22" fillId="0" borderId="91" xfId="0" applyFont="1" applyBorder="1" applyAlignment="1" applyProtection="1">
      <alignment horizontal="center" vertical="center"/>
      <protection/>
    </xf>
    <xf numFmtId="0" fontId="22" fillId="0" borderId="92" xfId="0" applyFont="1" applyBorder="1" applyAlignment="1" applyProtection="1">
      <alignment horizontal="center" vertical="center"/>
      <protection/>
    </xf>
    <xf numFmtId="0" fontId="22" fillId="0" borderId="93" xfId="0" applyFont="1" applyBorder="1" applyAlignment="1" applyProtection="1">
      <alignment horizontal="center" vertical="center"/>
      <protection/>
    </xf>
    <xf numFmtId="0" fontId="22" fillId="0" borderId="94" xfId="0" applyFont="1" applyBorder="1" applyAlignment="1" applyProtection="1">
      <alignment horizontal="center" vertical="center"/>
      <protection/>
    </xf>
    <xf numFmtId="0" fontId="5" fillId="0" borderId="91" xfId="0" applyFont="1" applyBorder="1" applyAlignment="1" applyProtection="1">
      <alignment horizontal="center" vertical="center"/>
      <protection/>
    </xf>
    <xf numFmtId="0" fontId="5" fillId="0" borderId="92" xfId="0" applyFont="1" applyBorder="1" applyAlignment="1" applyProtection="1">
      <alignment horizontal="center" vertical="center"/>
      <protection/>
    </xf>
    <xf numFmtId="0" fontId="5" fillId="0" borderId="93" xfId="0" applyFont="1" applyBorder="1" applyAlignment="1" applyProtection="1">
      <alignment horizontal="center" vertical="center"/>
      <protection/>
    </xf>
    <xf numFmtId="0" fontId="5" fillId="0" borderId="94" xfId="0" applyFont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horizontal="center" vertical="center" shrinkToFit="1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left" vertical="center" shrinkToFit="1"/>
      <protection/>
    </xf>
    <xf numFmtId="0" fontId="8" fillId="0" borderId="60" xfId="0" applyFont="1" applyBorder="1" applyAlignment="1" applyProtection="1">
      <alignment horizontal="left" vertical="center" shrinkToFit="1"/>
      <protection/>
    </xf>
    <xf numFmtId="0" fontId="3" fillId="0" borderId="97" xfId="0" applyFont="1" applyBorder="1" applyAlignment="1" applyProtection="1">
      <alignment horizontal="center"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5" fillId="0" borderId="95" xfId="0" applyFont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center" vertical="center"/>
      <protection/>
    </xf>
    <xf numFmtId="0" fontId="3" fillId="0" borderId="100" xfId="0" applyFont="1" applyBorder="1" applyAlignment="1" applyProtection="1">
      <alignment horizontal="center" vertical="center"/>
      <protection/>
    </xf>
    <xf numFmtId="0" fontId="3" fillId="0" borderId="101" xfId="0" applyFont="1" applyBorder="1" applyAlignment="1" applyProtection="1">
      <alignment horizontal="center" vertical="center"/>
      <protection/>
    </xf>
    <xf numFmtId="0" fontId="8" fillId="0" borderId="102" xfId="0" applyFont="1" applyBorder="1" applyAlignment="1" applyProtection="1">
      <alignment horizontal="center" vertical="center"/>
      <protection/>
    </xf>
    <xf numFmtId="0" fontId="8" fillId="0" borderId="103" xfId="0" applyFont="1" applyBorder="1" applyAlignment="1" applyProtection="1">
      <alignment horizontal="center" vertical="center"/>
      <protection/>
    </xf>
    <xf numFmtId="0" fontId="3" fillId="0" borderId="104" xfId="0" applyFont="1" applyBorder="1" applyAlignment="1" applyProtection="1">
      <alignment horizontal="center" vertical="center"/>
      <protection/>
    </xf>
    <xf numFmtId="0" fontId="3" fillId="0" borderId="105" xfId="0" applyFont="1" applyBorder="1" applyAlignment="1" applyProtection="1">
      <alignment horizontal="center" vertical="center"/>
      <protection/>
    </xf>
    <xf numFmtId="0" fontId="3" fillId="0" borderId="106" xfId="0" applyFont="1" applyBorder="1" applyAlignment="1" applyProtection="1">
      <alignment horizontal="center" vertical="center"/>
      <protection/>
    </xf>
    <xf numFmtId="0" fontId="3" fillId="0" borderId="107" xfId="0" applyFont="1" applyBorder="1" applyAlignment="1" applyProtection="1">
      <alignment horizontal="center" vertical="center"/>
      <protection/>
    </xf>
    <xf numFmtId="0" fontId="3" fillId="0" borderId="108" xfId="0" applyFont="1" applyBorder="1" applyAlignment="1" applyProtection="1">
      <alignment horizontal="center" vertical="center"/>
      <protection/>
    </xf>
    <xf numFmtId="0" fontId="3" fillId="0" borderId="109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left" vertical="center" indent="1" shrinkToFit="1"/>
      <protection/>
    </xf>
    <xf numFmtId="0" fontId="3" fillId="0" borderId="66" xfId="0" applyFont="1" applyBorder="1" applyAlignment="1" applyProtection="1">
      <alignment horizontal="left" vertical="center" indent="1" shrinkToFit="1"/>
      <protection/>
    </xf>
    <xf numFmtId="0" fontId="3" fillId="0" borderId="55" xfId="0" applyFont="1" applyBorder="1" applyAlignment="1" applyProtection="1">
      <alignment horizontal="left" vertical="center" indent="1" shrinkToFit="1"/>
      <protection/>
    </xf>
    <xf numFmtId="0" fontId="3" fillId="0" borderId="0" xfId="0" applyFont="1" applyBorder="1" applyAlignment="1" applyProtection="1">
      <alignment horizontal="left" vertical="center" indent="1" shrinkToFit="1"/>
      <protection/>
    </xf>
    <xf numFmtId="0" fontId="3" fillId="0" borderId="110" xfId="0" applyFont="1" applyBorder="1" applyAlignment="1" applyProtection="1">
      <alignment horizontal="center" vertical="center"/>
      <protection/>
    </xf>
    <xf numFmtId="0" fontId="3" fillId="0" borderId="111" xfId="0" applyFont="1" applyBorder="1" applyAlignment="1" applyProtection="1">
      <alignment horizontal="center" vertical="center"/>
      <protection/>
    </xf>
    <xf numFmtId="0" fontId="3" fillId="0" borderId="1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0" borderId="75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horizontal="left" vertical="center" shrinkToFit="1"/>
      <protection/>
    </xf>
    <xf numFmtId="0" fontId="8" fillId="0" borderId="96" xfId="0" applyFont="1" applyBorder="1" applyAlignment="1" applyProtection="1">
      <alignment horizontal="left" vertical="center" shrinkToFit="1"/>
      <protection/>
    </xf>
    <xf numFmtId="0" fontId="15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13" xfId="0" applyFont="1" applyBorder="1" applyAlignment="1" applyProtection="1">
      <alignment horizontal="center" vertical="center"/>
      <protection/>
    </xf>
    <xf numFmtId="0" fontId="3" fillId="0" borderId="114" xfId="0" applyFont="1" applyBorder="1" applyAlignment="1" applyProtection="1">
      <alignment horizontal="center" vertical="center"/>
      <protection/>
    </xf>
    <xf numFmtId="0" fontId="5" fillId="0" borderId="115" xfId="0" applyFont="1" applyBorder="1" applyAlignment="1" applyProtection="1">
      <alignment horizontal="center" vertical="center" wrapText="1" shrinkToFit="1"/>
      <protection/>
    </xf>
    <xf numFmtId="0" fontId="5" fillId="0" borderId="76" xfId="0" applyFont="1" applyBorder="1" applyAlignment="1" applyProtection="1">
      <alignment horizontal="center" vertical="center" wrapText="1" shrinkToFit="1"/>
      <protection/>
    </xf>
    <xf numFmtId="0" fontId="5" fillId="0" borderId="116" xfId="0" applyFont="1" applyBorder="1" applyAlignment="1" applyProtection="1">
      <alignment horizontal="center" vertical="center" wrapText="1" shrinkToFit="1"/>
      <protection/>
    </xf>
    <xf numFmtId="0" fontId="5" fillId="0" borderId="115" xfId="0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horizontal="center" vertical="center" wrapText="1"/>
      <protection/>
    </xf>
    <xf numFmtId="0" fontId="5" fillId="0" borderId="116" xfId="0" applyFont="1" applyBorder="1" applyAlignment="1" applyProtection="1">
      <alignment horizontal="center" vertical="center" wrapText="1"/>
      <protection/>
    </xf>
    <xf numFmtId="0" fontId="3" fillId="0" borderId="76" xfId="0" applyFont="1" applyBorder="1" applyAlignment="1" applyProtection="1">
      <alignment horizontal="center" vertical="center" shrinkToFit="1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117" xfId="0" applyFont="1" applyBorder="1" applyAlignment="1" applyProtection="1">
      <alignment horizontal="left" vertical="center"/>
      <protection/>
    </xf>
    <xf numFmtId="0" fontId="16" fillId="0" borderId="62" xfId="0" applyFont="1" applyBorder="1" applyAlignment="1" applyProtection="1">
      <alignment horizontal="center" vertical="center" wrapText="1" shrinkToFit="1"/>
      <protection/>
    </xf>
    <xf numFmtId="0" fontId="15" fillId="0" borderId="76" xfId="0" applyFont="1" applyBorder="1" applyAlignment="1" applyProtection="1">
      <alignment horizontal="center" vertical="center" shrinkToFit="1"/>
      <protection/>
    </xf>
    <xf numFmtId="0" fontId="3" fillId="0" borderId="76" xfId="0" applyFont="1" applyBorder="1" applyAlignment="1" applyProtection="1">
      <alignment horizontal="left" vertical="center" shrinkToFit="1"/>
      <protection/>
    </xf>
    <xf numFmtId="0" fontId="3" fillId="0" borderId="118" xfId="0" applyFont="1" applyBorder="1" applyAlignment="1" applyProtection="1">
      <alignment horizontal="left" vertical="center" shrinkToFit="1"/>
      <protection/>
    </xf>
    <xf numFmtId="0" fontId="16" fillId="0" borderId="76" xfId="0" applyFont="1" applyBorder="1" applyAlignment="1" applyProtection="1">
      <alignment horizontal="center" vertical="center" shrinkToFit="1"/>
      <protection/>
    </xf>
    <xf numFmtId="0" fontId="16" fillId="0" borderId="76" xfId="0" applyFont="1" applyBorder="1" applyAlignment="1" applyProtection="1">
      <alignment horizontal="center" vertical="center" wrapText="1" shrinkToFit="1"/>
      <protection/>
    </xf>
    <xf numFmtId="0" fontId="3" fillId="0" borderId="76" xfId="0" applyFont="1" applyBorder="1" applyAlignment="1" applyProtection="1">
      <alignment horizontal="left" vertical="center"/>
      <protection/>
    </xf>
    <xf numFmtId="0" fontId="3" fillId="0" borderId="118" xfId="0" applyFont="1" applyBorder="1" applyAlignment="1" applyProtection="1">
      <alignment horizontal="left" vertical="center"/>
      <protection/>
    </xf>
    <xf numFmtId="0" fontId="3" fillId="0" borderId="115" xfId="0" applyFont="1" applyBorder="1" applyAlignment="1" applyProtection="1">
      <alignment horizontal="center" vertical="center" shrinkToFit="1"/>
      <protection/>
    </xf>
    <xf numFmtId="0" fontId="3" fillId="0" borderId="116" xfId="0" applyFont="1" applyBorder="1" applyAlignment="1" applyProtection="1">
      <alignment horizontal="center" vertical="center" shrinkToFit="1"/>
      <protection/>
    </xf>
    <xf numFmtId="0" fontId="15" fillId="0" borderId="3" xfId="0" applyFont="1" applyBorder="1" applyAlignment="1" applyProtection="1">
      <alignment horizontal="center" vertical="center" shrinkToFit="1"/>
      <protection/>
    </xf>
    <xf numFmtId="177" fontId="16" fillId="0" borderId="76" xfId="0" applyNumberFormat="1" applyFont="1" applyBorder="1" applyAlignment="1" applyProtection="1">
      <alignment horizontal="right" vertical="center" indent="1" shrinkToFit="1"/>
      <protection/>
    </xf>
    <xf numFmtId="176" fontId="16" fillId="0" borderId="76" xfId="0" applyNumberFormat="1" applyFont="1" applyBorder="1" applyAlignment="1" applyProtection="1">
      <alignment horizontal="right" vertical="center" indent="1" shrinkToFit="1"/>
      <protection/>
    </xf>
    <xf numFmtId="0" fontId="3" fillId="0" borderId="52" xfId="0" applyFont="1" applyBorder="1" applyAlignment="1" applyProtection="1">
      <alignment horizontal="right" vertical="center" shrinkToFit="1"/>
      <protection/>
    </xf>
    <xf numFmtId="0" fontId="3" fillId="0" borderId="53" xfId="0" applyFont="1" applyBorder="1" applyAlignment="1" applyProtection="1">
      <alignment horizontal="right" vertical="center" shrinkToFit="1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119" xfId="0" applyFont="1" applyBorder="1" applyAlignment="1" applyProtection="1">
      <alignment horizontal="center" vertical="center"/>
      <protection/>
    </xf>
    <xf numFmtId="0" fontId="3" fillId="0" borderId="120" xfId="0" applyFont="1" applyBorder="1" applyAlignment="1" applyProtection="1">
      <alignment horizontal="center" vertical="center" shrinkToFit="1"/>
      <protection/>
    </xf>
    <xf numFmtId="0" fontId="3" fillId="0" borderId="62" xfId="0" applyFont="1" applyBorder="1" applyAlignment="1" applyProtection="1">
      <alignment horizontal="center" vertical="center" shrinkToFit="1"/>
      <protection/>
    </xf>
    <xf numFmtId="0" fontId="3" fillId="0" borderId="121" xfId="0" applyFont="1" applyBorder="1" applyAlignment="1" applyProtection="1">
      <alignment horizontal="center" vertical="center" shrinkToFit="1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vertical="center" wrapText="1" shrinkToFit="1"/>
      <protection/>
    </xf>
    <xf numFmtId="49" fontId="10" fillId="0" borderId="64" xfId="0" applyNumberFormat="1" applyFont="1" applyBorder="1" applyAlignment="1" applyProtection="1">
      <alignment horizontal="center" vertical="center"/>
      <protection/>
    </xf>
    <xf numFmtId="49" fontId="10" fillId="0" borderId="122" xfId="0" applyNumberFormat="1" applyFont="1" applyBorder="1" applyAlignment="1" applyProtection="1">
      <alignment horizontal="center" vertical="center"/>
      <protection/>
    </xf>
    <xf numFmtId="0" fontId="21" fillId="0" borderId="64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122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49" fontId="10" fillId="0" borderId="64" xfId="0" applyNumberFormat="1" applyFont="1" applyBorder="1" applyAlignment="1" applyProtection="1">
      <alignment horizontal="center" vertical="center"/>
      <protection locked="0"/>
    </xf>
    <xf numFmtId="177" fontId="8" fillId="0" borderId="76" xfId="0" applyNumberFormat="1" applyFont="1" applyBorder="1" applyAlignment="1" applyProtection="1">
      <alignment horizontal="right" vertical="center" indent="1" shrinkToFit="1"/>
      <protection locked="0"/>
    </xf>
    <xf numFmtId="176" fontId="8" fillId="0" borderId="76" xfId="0" applyNumberFormat="1" applyFont="1" applyBorder="1" applyAlignment="1" applyProtection="1">
      <alignment horizontal="right" vertical="center" indent="1" shrinkToFit="1"/>
      <protection locked="0"/>
    </xf>
    <xf numFmtId="0" fontId="4" fillId="0" borderId="64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 shrinkToFit="1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11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66" xfId="0" applyFont="1" applyBorder="1" applyAlignment="1" applyProtection="1">
      <alignment horizontal="center" vertical="center" shrinkToFit="1"/>
      <protection locked="0"/>
    </xf>
    <xf numFmtId="0" fontId="3" fillId="0" borderId="8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3" fillId="0" borderId="52" xfId="0" applyFont="1" applyBorder="1" applyAlignment="1">
      <alignment horizontal="right" vertical="center" shrinkToFit="1"/>
    </xf>
    <xf numFmtId="0" fontId="3" fillId="0" borderId="53" xfId="0" applyFont="1" applyBorder="1" applyAlignment="1">
      <alignment horizontal="right" vertical="center" shrinkToFit="1"/>
    </xf>
    <xf numFmtId="0" fontId="8" fillId="0" borderId="62" xfId="0" applyFont="1" applyBorder="1" applyAlignment="1" applyProtection="1">
      <alignment horizontal="center" vertical="center" wrapText="1" shrinkToFit="1"/>
      <protection locked="0"/>
    </xf>
    <xf numFmtId="0" fontId="8" fillId="0" borderId="76" xfId="0" applyFont="1" applyBorder="1" applyAlignment="1" applyProtection="1">
      <alignment horizontal="center" vertical="center" shrinkToFit="1"/>
      <protection locked="0"/>
    </xf>
    <xf numFmtId="0" fontId="8" fillId="0" borderId="76" xfId="0" applyFont="1" applyBorder="1" applyAlignment="1" applyProtection="1">
      <alignment horizontal="center" vertical="center" wrapText="1" shrinkToFit="1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8" fillId="0" borderId="95" xfId="0" applyFont="1" applyBorder="1" applyAlignment="1" applyProtection="1">
      <alignment horizontal="left" vertical="center" shrinkToFit="1"/>
      <protection locked="0"/>
    </xf>
    <xf numFmtId="0" fontId="8" fillId="0" borderId="96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Border="1" applyAlignment="1" applyProtection="1">
      <alignment horizontal="left" vertical="center" indent="1" shrinkToFit="1"/>
      <protection locked="0"/>
    </xf>
    <xf numFmtId="0" fontId="3" fillId="0" borderId="10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10" fillId="0" borderId="12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89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02" xfId="0" applyFont="1" applyBorder="1" applyAlignment="1" applyProtection="1">
      <alignment horizontal="center" vertical="center"/>
      <protection locked="0"/>
    </xf>
    <xf numFmtId="0" fontId="8" fillId="0" borderId="103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left" vertical="center" shrinkToFit="1"/>
      <protection locked="0"/>
    </xf>
    <xf numFmtId="0" fontId="8" fillId="0" borderId="83" xfId="0" applyFont="1" applyBorder="1" applyAlignment="1" applyProtection="1">
      <alignment horizontal="left" vertical="center" shrinkToFit="1"/>
      <protection locked="0"/>
    </xf>
    <xf numFmtId="0" fontId="3" fillId="0" borderId="10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90" xfId="0" applyFont="1" applyBorder="1" applyAlignment="1" applyProtection="1">
      <alignment horizontal="left" vertical="center" indent="1" shrinkToFit="1"/>
      <protection locked="0"/>
    </xf>
    <xf numFmtId="0" fontId="3" fillId="0" borderId="66" xfId="0" applyFont="1" applyBorder="1" applyAlignment="1" applyProtection="1">
      <alignment horizontal="left" vertical="center" indent="1" shrinkToFit="1"/>
      <protection locked="0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93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6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57" xfId="0" applyFont="1" applyBorder="1" applyAlignment="1" applyProtection="1">
      <alignment horizontal="left" vertical="center" shrinkToFit="1"/>
      <protection locked="0"/>
    </xf>
    <xf numFmtId="0" fontId="8" fillId="0" borderId="95" xfId="0" applyFont="1" applyBorder="1" applyAlignment="1" applyProtection="1">
      <alignment horizontal="center" vertical="center" shrinkToFit="1"/>
      <protection locked="0"/>
    </xf>
    <xf numFmtId="0" fontId="3" fillId="0" borderId="8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Border="1" applyAlignment="1" applyProtection="1">
      <alignment horizontal="left" vertical="center" indent="1" shrinkToFit="1"/>
      <protection locked="0"/>
    </xf>
    <xf numFmtId="0" fontId="9" fillId="0" borderId="56" xfId="0" applyFont="1" applyBorder="1" applyAlignment="1" applyProtection="1">
      <alignment horizontal="left" vertical="center" indent="1" shrinkToFit="1"/>
      <protection locked="0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indent="2" shrinkToFit="1"/>
      <protection locked="0"/>
    </xf>
    <xf numFmtId="0" fontId="8" fillId="0" borderId="56" xfId="0" applyFont="1" applyBorder="1" applyAlignment="1" applyProtection="1">
      <alignment horizontal="left" vertical="center" indent="2" shrinkToFit="1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left" vertical="center" indent="1" shrinkToFit="1"/>
      <protection locked="0"/>
    </xf>
    <xf numFmtId="0" fontId="8" fillId="0" borderId="68" xfId="0" applyFont="1" applyBorder="1" applyAlignment="1" applyProtection="1">
      <alignment horizontal="left" vertical="center" indent="1"/>
      <protection locked="0"/>
    </xf>
    <xf numFmtId="0" fontId="8" fillId="0" borderId="70" xfId="0" applyFont="1" applyBorder="1" applyAlignment="1" applyProtection="1">
      <alignment horizontal="left" vertical="center" indent="1"/>
      <protection locked="0"/>
    </xf>
    <xf numFmtId="0" fontId="3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9" fillId="0" borderId="3" xfId="0" applyFont="1" applyBorder="1" applyAlignment="1" applyProtection="1">
      <alignment horizontal="left" vertical="center" indent="1" shrinkToFit="1"/>
      <protection locked="0"/>
    </xf>
    <xf numFmtId="0" fontId="9" fillId="0" borderId="4" xfId="0" applyFont="1" applyBorder="1" applyAlignment="1" applyProtection="1">
      <alignment horizontal="left" vertical="center" indent="1" shrinkToFit="1"/>
      <protection locked="0"/>
    </xf>
    <xf numFmtId="0" fontId="8" fillId="0" borderId="66" xfId="0" applyFont="1" applyBorder="1" applyAlignment="1" applyProtection="1">
      <alignment horizontal="left" vertical="center" indent="1" shrinkToFit="1"/>
      <protection locked="0"/>
    </xf>
    <xf numFmtId="0" fontId="9" fillId="0" borderId="66" xfId="0" applyFont="1" applyBorder="1" applyAlignment="1" applyProtection="1">
      <alignment horizontal="left" vertical="center" indent="1" shrinkToFit="1"/>
      <protection locked="0"/>
    </xf>
    <xf numFmtId="0" fontId="9" fillId="0" borderId="67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8" fillId="0" borderId="69" xfId="0" applyFont="1" applyBorder="1" applyAlignment="1" applyProtection="1">
      <alignment horizontal="left" vertical="center" indent="1" shrinkToFit="1"/>
      <protection locked="0"/>
    </xf>
    <xf numFmtId="0" fontId="8" fillId="0" borderId="68" xfId="0" applyFont="1" applyBorder="1" applyAlignment="1" applyProtection="1">
      <alignment horizontal="left" vertical="center" indent="1" shrinkToFit="1"/>
      <protection locked="0"/>
    </xf>
    <xf numFmtId="0" fontId="8" fillId="0" borderId="70" xfId="0" applyFont="1" applyBorder="1" applyAlignment="1" applyProtection="1">
      <alignment horizontal="left" vertical="center" indent="1" shrinkToFit="1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left" vertical="center" indent="1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3" fillId="0" borderId="95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8" fillId="0" borderId="102" xfId="0" applyFont="1" applyBorder="1" applyAlignment="1" applyProtection="1">
      <alignment horizontal="left" vertical="center" shrinkToFit="1"/>
      <protection/>
    </xf>
    <xf numFmtId="49" fontId="8" fillId="0" borderId="89" xfId="0" applyNumberFormat="1" applyFont="1" applyBorder="1" applyAlignment="1" applyProtection="1">
      <alignment horizontal="center" vertical="center" shrinkToFit="1"/>
      <protection/>
    </xf>
    <xf numFmtId="49" fontId="8" fillId="0" borderId="60" xfId="0" applyNumberFormat="1" applyFont="1" applyBorder="1" applyAlignment="1" applyProtection="1">
      <alignment horizontal="center" vertical="center" shrinkToFit="1"/>
      <protection/>
    </xf>
    <xf numFmtId="49" fontId="8" fillId="0" borderId="90" xfId="0" applyNumberFormat="1" applyFont="1" applyBorder="1" applyAlignment="1" applyProtection="1">
      <alignment horizontal="center" vertical="center" shrinkToFit="1"/>
      <protection/>
    </xf>
    <xf numFmtId="49" fontId="8" fillId="0" borderId="83" xfId="0" applyNumberFormat="1" applyFont="1" applyBorder="1" applyAlignment="1" applyProtection="1">
      <alignment horizontal="center" vertical="center" shrinkToFit="1"/>
      <protection/>
    </xf>
    <xf numFmtId="49" fontId="8" fillId="0" borderId="102" xfId="0" applyNumberFormat="1" applyFont="1" applyBorder="1" applyAlignment="1" applyProtection="1">
      <alignment horizontal="center" vertical="center" shrinkToFit="1"/>
      <protection/>
    </xf>
    <xf numFmtId="49" fontId="8" fillId="0" borderId="96" xfId="0" applyNumberFormat="1" applyFont="1" applyBorder="1" applyAlignment="1" applyProtection="1">
      <alignment horizontal="center" vertical="center" shrinkToFit="1"/>
      <protection/>
    </xf>
    <xf numFmtId="49" fontId="10" fillId="0" borderId="89" xfId="0" applyNumberFormat="1" applyFont="1" applyBorder="1" applyAlignment="1" applyProtection="1">
      <alignment horizontal="center" vertical="center"/>
      <protection/>
    </xf>
    <xf numFmtId="49" fontId="10" fillId="0" borderId="3" xfId="0" applyNumberFormat="1" applyFont="1" applyBorder="1" applyAlignment="1" applyProtection="1">
      <alignment horizontal="center" vertical="center"/>
      <protection/>
    </xf>
    <xf numFmtId="49" fontId="10" fillId="0" borderId="60" xfId="0" applyNumberFormat="1" applyFont="1" applyBorder="1" applyAlignment="1" applyProtection="1">
      <alignment horizontal="center" vertical="center"/>
      <protection/>
    </xf>
    <xf numFmtId="49" fontId="10" fillId="0" borderId="102" xfId="0" applyNumberFormat="1" applyFont="1" applyBorder="1" applyAlignment="1" applyProtection="1">
      <alignment horizontal="center" vertical="center"/>
      <protection/>
    </xf>
    <xf numFmtId="49" fontId="10" fillId="0" borderId="95" xfId="0" applyNumberFormat="1" applyFont="1" applyBorder="1" applyAlignment="1" applyProtection="1">
      <alignment horizontal="center" vertical="center"/>
      <protection/>
    </xf>
    <xf numFmtId="49" fontId="10" fillId="0" borderId="96" xfId="0" applyNumberFormat="1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83" xfId="0" applyFont="1" applyBorder="1" applyAlignment="1" applyProtection="1">
      <alignment horizontal="center" vertical="center"/>
      <protection/>
    </xf>
    <xf numFmtId="0" fontId="11" fillId="0" borderId="89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90" xfId="0" applyFont="1" applyBorder="1" applyAlignment="1" applyProtection="1">
      <alignment horizontal="center" vertical="center"/>
      <protection/>
    </xf>
    <xf numFmtId="0" fontId="11" fillId="0" borderId="83" xfId="0" applyFont="1" applyBorder="1" applyAlignment="1" applyProtection="1">
      <alignment horizontal="center" vertical="center"/>
      <protection/>
    </xf>
    <xf numFmtId="49" fontId="10" fillId="0" borderId="90" xfId="0" applyNumberFormat="1" applyFont="1" applyBorder="1" applyAlignment="1" applyProtection="1">
      <alignment horizontal="center" vertical="center"/>
      <protection/>
    </xf>
    <xf numFmtId="49" fontId="10" fillId="0" borderId="66" xfId="0" applyNumberFormat="1" applyFont="1" applyBorder="1" applyAlignment="1" applyProtection="1">
      <alignment horizontal="center" vertical="center"/>
      <protection/>
    </xf>
    <xf numFmtId="49" fontId="10" fillId="0" borderId="83" xfId="0" applyNumberFormat="1" applyFont="1" applyBorder="1" applyAlignment="1" applyProtection="1">
      <alignment horizontal="center" vertical="center"/>
      <protection/>
    </xf>
    <xf numFmtId="0" fontId="3" fillId="0" borderId="12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24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3" fillId="0" borderId="125" xfId="0" applyFont="1" applyBorder="1" applyAlignment="1" applyProtection="1">
      <alignment horizontal="center" vertical="center"/>
      <protection/>
    </xf>
    <xf numFmtId="0" fontId="11" fillId="0" borderId="102" xfId="0" applyFont="1" applyBorder="1" applyAlignment="1" applyProtection="1">
      <alignment horizontal="center" vertical="center"/>
      <protection/>
    </xf>
    <xf numFmtId="0" fontId="11" fillId="0" borderId="96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horizontal="center" vertical="center" shrinkToFit="1"/>
      <protection/>
    </xf>
    <xf numFmtId="0" fontId="8" fillId="0" borderId="82" xfId="0" applyFont="1" applyBorder="1" applyAlignment="1" applyProtection="1">
      <alignment horizontal="center" vertical="center" shrinkToFit="1"/>
      <protection/>
    </xf>
    <xf numFmtId="0" fontId="8" fillId="0" borderId="89" xfId="0" applyFont="1" applyBorder="1" applyAlignment="1" applyProtection="1">
      <alignment horizontal="left" vertical="center" shrinkToFit="1"/>
      <protection/>
    </xf>
    <xf numFmtId="0" fontId="8" fillId="0" borderId="90" xfId="0" applyFont="1" applyBorder="1" applyAlignment="1" applyProtection="1">
      <alignment horizontal="left" vertical="center" shrinkToFit="1"/>
      <protection/>
    </xf>
    <xf numFmtId="0" fontId="8" fillId="0" borderId="55" xfId="0" applyFont="1" applyBorder="1" applyAlignment="1" applyProtection="1">
      <alignment horizontal="left" vertical="center" shrinkToFit="1"/>
      <protection/>
    </xf>
    <xf numFmtId="0" fontId="8" fillId="0" borderId="95" xfId="0" applyFont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0" fontId="8" fillId="0" borderId="126" xfId="0" applyFont="1" applyBorder="1" applyAlignment="1" applyProtection="1">
      <alignment horizontal="center" vertical="center" shrinkToFit="1"/>
      <protection/>
    </xf>
    <xf numFmtId="0" fontId="16" fillId="0" borderId="89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0" fontId="16" fillId="0" borderId="90" xfId="0" applyFont="1" applyBorder="1" applyAlignment="1" applyProtection="1">
      <alignment horizontal="center" vertical="center"/>
      <protection/>
    </xf>
    <xf numFmtId="0" fontId="16" fillId="0" borderId="66" xfId="0" applyFont="1" applyBorder="1" applyAlignment="1" applyProtection="1">
      <alignment horizontal="center" vertical="center"/>
      <protection/>
    </xf>
    <xf numFmtId="0" fontId="16" fillId="0" borderId="83" xfId="0" applyFont="1" applyBorder="1" applyAlignment="1" applyProtection="1">
      <alignment horizontal="center" vertical="center"/>
      <protection/>
    </xf>
    <xf numFmtId="49" fontId="18" fillId="0" borderId="89" xfId="0" applyNumberFormat="1" applyFont="1" applyBorder="1" applyAlignment="1" applyProtection="1">
      <alignment horizontal="center" vertical="center"/>
      <protection/>
    </xf>
    <xf numFmtId="49" fontId="18" fillId="0" borderId="3" xfId="0" applyNumberFormat="1" applyFont="1" applyBorder="1" applyAlignment="1" applyProtection="1">
      <alignment horizontal="center" vertical="center"/>
      <protection/>
    </xf>
    <xf numFmtId="49" fontId="18" fillId="0" borderId="60" xfId="0" applyNumberFormat="1" applyFont="1" applyBorder="1" applyAlignment="1" applyProtection="1">
      <alignment horizontal="center" vertical="center"/>
      <protection/>
    </xf>
    <xf numFmtId="49" fontId="18" fillId="0" borderId="90" xfId="0" applyNumberFormat="1" applyFont="1" applyBorder="1" applyAlignment="1" applyProtection="1">
      <alignment horizontal="center" vertical="center"/>
      <protection/>
    </xf>
    <xf numFmtId="49" fontId="18" fillId="0" borderId="66" xfId="0" applyNumberFormat="1" applyFont="1" applyBorder="1" applyAlignment="1" applyProtection="1">
      <alignment horizontal="center" vertical="center"/>
      <protection/>
    </xf>
    <xf numFmtId="49" fontId="18" fillId="0" borderId="83" xfId="0" applyNumberFormat="1" applyFont="1" applyBorder="1" applyAlignment="1" applyProtection="1">
      <alignment horizontal="center" vertical="center"/>
      <protection/>
    </xf>
    <xf numFmtId="49" fontId="16" fillId="0" borderId="89" xfId="0" applyNumberFormat="1" applyFont="1" applyBorder="1" applyAlignment="1" applyProtection="1">
      <alignment horizontal="center" vertical="center" shrinkToFit="1"/>
      <protection/>
    </xf>
    <xf numFmtId="49" fontId="16" fillId="0" borderId="60" xfId="0" applyNumberFormat="1" applyFont="1" applyBorder="1" applyAlignment="1" applyProtection="1">
      <alignment horizontal="center" vertical="center" shrinkToFit="1"/>
      <protection/>
    </xf>
    <xf numFmtId="49" fontId="16" fillId="0" borderId="90" xfId="0" applyNumberFormat="1" applyFont="1" applyBorder="1" applyAlignment="1" applyProtection="1">
      <alignment horizontal="center" vertical="center" shrinkToFit="1"/>
      <protection/>
    </xf>
    <xf numFmtId="49" fontId="16" fillId="0" borderId="83" xfId="0" applyNumberFormat="1" applyFont="1" applyBorder="1" applyAlignment="1" applyProtection="1">
      <alignment horizontal="center" vertical="center" shrinkToFit="1"/>
      <protection/>
    </xf>
    <xf numFmtId="0" fontId="16" fillId="0" borderId="88" xfId="0" applyFont="1" applyBorder="1" applyAlignment="1" applyProtection="1">
      <alignment horizontal="center" vertical="center" shrinkToFit="1"/>
      <protection/>
    </xf>
    <xf numFmtId="0" fontId="16" fillId="0" borderId="82" xfId="0" applyFont="1" applyBorder="1" applyAlignment="1" applyProtection="1">
      <alignment horizontal="center" vertical="center" shrinkToFit="1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center" vertical="center" shrinkToFit="1"/>
      <protection/>
    </xf>
    <xf numFmtId="0" fontId="3" fillId="0" borderId="127" xfId="0" applyFont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left" vertical="center" indent="2" shrinkToFit="1"/>
      <protection/>
    </xf>
    <xf numFmtId="0" fontId="3" fillId="0" borderId="128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 shrinkToFit="1"/>
      <protection/>
    </xf>
    <xf numFmtId="0" fontId="8" fillId="0" borderId="67" xfId="0" applyFont="1" applyBorder="1" applyAlignment="1" applyProtection="1">
      <alignment horizontal="left" vertical="center" indent="1" shrinkToFit="1"/>
      <protection/>
    </xf>
    <xf numFmtId="0" fontId="8" fillId="0" borderId="2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center" vertical="center" shrinkToFit="1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129" xfId="0" applyFont="1" applyBorder="1" applyAlignment="1" applyProtection="1">
      <alignment horizontal="center" vertical="center"/>
      <protection/>
    </xf>
    <xf numFmtId="0" fontId="14" fillId="0" borderId="130" xfId="0" applyFont="1" applyBorder="1" applyAlignment="1" applyProtection="1">
      <alignment horizontal="center" vertical="center" wrapText="1"/>
      <protection/>
    </xf>
    <xf numFmtId="0" fontId="14" fillId="0" borderId="129" xfId="0" applyFont="1" applyBorder="1" applyAlignment="1" applyProtection="1">
      <alignment horizontal="center" vertical="center"/>
      <protection/>
    </xf>
    <xf numFmtId="0" fontId="14" fillId="0" borderId="130" xfId="0" applyFont="1" applyBorder="1" applyAlignment="1">
      <alignment horizontal="center" vertical="center" wrapText="1"/>
    </xf>
    <xf numFmtId="0" fontId="14" fillId="0" borderId="1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49" fontId="8" fillId="0" borderId="89" xfId="0" applyNumberFormat="1" applyFont="1" applyBorder="1" applyAlignment="1" applyProtection="1">
      <alignment horizontal="center" vertical="center" shrinkToFit="1"/>
      <protection locked="0"/>
    </xf>
    <xf numFmtId="49" fontId="8" fillId="0" borderId="60" xfId="0" applyNumberFormat="1" applyFont="1" applyBorder="1" applyAlignment="1" applyProtection="1">
      <alignment horizontal="center" vertical="center" shrinkToFit="1"/>
      <protection locked="0"/>
    </xf>
    <xf numFmtId="49" fontId="8" fillId="0" borderId="90" xfId="0" applyNumberFormat="1" applyFont="1" applyBorder="1" applyAlignment="1" applyProtection="1">
      <alignment horizontal="center" vertical="center" shrinkToFit="1"/>
      <protection locked="0"/>
    </xf>
    <xf numFmtId="49" fontId="8" fillId="0" borderId="83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67" xfId="0" applyFont="1" applyBorder="1" applyAlignment="1" applyProtection="1">
      <alignment horizontal="left" vertical="center" indent="1" shrinkToFit="1"/>
      <protection locked="0"/>
    </xf>
    <xf numFmtId="0" fontId="3" fillId="0" borderId="128" xfId="0" applyFont="1" applyBorder="1" applyAlignment="1">
      <alignment horizontal="center" vertical="center"/>
    </xf>
    <xf numFmtId="0" fontId="8" fillId="0" borderId="55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8" fillId="0" borderId="89" xfId="0" applyFont="1" applyBorder="1" applyAlignment="1" applyProtection="1">
      <alignment horizontal="left" vertical="center" shrinkToFit="1"/>
      <protection locked="0"/>
    </xf>
    <xf numFmtId="0" fontId="3" fillId="0" borderId="12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8" fillId="0" borderId="88" xfId="0" applyFont="1" applyBorder="1" applyAlignment="1" applyProtection="1">
      <alignment horizontal="center" vertical="center" shrinkToFit="1"/>
      <protection locked="0"/>
    </xf>
    <xf numFmtId="0" fontId="8" fillId="0" borderId="82" xfId="0" applyFont="1" applyBorder="1" applyAlignment="1" applyProtection="1">
      <alignment horizontal="center" vertical="center" shrinkToFit="1"/>
      <protection locked="0"/>
    </xf>
    <xf numFmtId="49" fontId="10" fillId="0" borderId="89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60" xfId="0" applyNumberFormat="1" applyFont="1" applyBorder="1" applyAlignment="1" applyProtection="1">
      <alignment horizontal="center" vertical="center"/>
      <protection locked="0"/>
    </xf>
    <xf numFmtId="49" fontId="10" fillId="0" borderId="90" xfId="0" applyNumberFormat="1" applyFont="1" applyBorder="1" applyAlignment="1" applyProtection="1">
      <alignment horizontal="center" vertical="center"/>
      <protection locked="0"/>
    </xf>
    <xf numFmtId="49" fontId="10" fillId="0" borderId="66" xfId="0" applyNumberFormat="1" applyFont="1" applyBorder="1" applyAlignment="1" applyProtection="1">
      <alignment horizontal="center" vertical="center"/>
      <protection locked="0"/>
    </xf>
    <xf numFmtId="49" fontId="10" fillId="0" borderId="83" xfId="0" applyNumberFormat="1" applyFont="1" applyBorder="1" applyAlignment="1" applyProtection="1">
      <alignment horizontal="center" vertical="center"/>
      <protection locked="0"/>
    </xf>
    <xf numFmtId="0" fontId="8" fillId="0" borderId="90" xfId="0" applyFont="1" applyBorder="1" applyAlignment="1" applyProtection="1">
      <alignment horizontal="left" vertical="center" shrinkToFit="1"/>
      <protection locked="0"/>
    </xf>
    <xf numFmtId="0" fontId="8" fillId="0" borderId="95" xfId="0" applyFont="1" applyBorder="1" applyAlignment="1" applyProtection="1">
      <alignment horizontal="center" vertical="center"/>
      <protection locked="0"/>
    </xf>
    <xf numFmtId="0" fontId="8" fillId="0" borderId="96" xfId="0" applyFont="1" applyBorder="1" applyAlignment="1" applyProtection="1">
      <alignment horizontal="center" vertical="center"/>
      <protection locked="0"/>
    </xf>
    <xf numFmtId="0" fontId="8" fillId="0" borderId="126" xfId="0" applyFont="1" applyBorder="1" applyAlignment="1" applyProtection="1">
      <alignment horizontal="center" vertical="center" shrinkToFit="1"/>
      <protection locked="0"/>
    </xf>
    <xf numFmtId="0" fontId="3" fillId="0" borderId="12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8" fillId="0" borderId="102" xfId="0" applyFont="1" applyBorder="1" applyAlignment="1" applyProtection="1">
      <alignment horizontal="left" vertical="center" shrinkToFit="1"/>
      <protection locked="0"/>
    </xf>
    <xf numFmtId="49" fontId="8" fillId="0" borderId="102" xfId="0" applyNumberFormat="1" applyFont="1" applyBorder="1" applyAlignment="1" applyProtection="1">
      <alignment horizontal="center" vertical="center" shrinkToFit="1"/>
      <protection locked="0"/>
    </xf>
    <xf numFmtId="49" fontId="8" fillId="0" borderId="96" xfId="0" applyNumberFormat="1" applyFont="1" applyBorder="1" applyAlignment="1" applyProtection="1">
      <alignment horizontal="center" vertical="center" shrinkToFit="1"/>
      <protection locked="0"/>
    </xf>
    <xf numFmtId="49" fontId="10" fillId="0" borderId="102" xfId="0" applyNumberFormat="1" applyFont="1" applyBorder="1" applyAlignment="1" applyProtection="1">
      <alignment horizontal="center" vertical="center"/>
      <protection locked="0"/>
    </xf>
    <xf numFmtId="49" fontId="10" fillId="0" borderId="95" xfId="0" applyNumberFormat="1" applyFont="1" applyBorder="1" applyAlignment="1" applyProtection="1">
      <alignment horizontal="center" vertical="center"/>
      <protection locked="0"/>
    </xf>
    <xf numFmtId="49" fontId="10" fillId="0" borderId="96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jix.co.jp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fjix.co.jp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fjix.co.jp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fjix.co.j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35</xdr:row>
      <xdr:rowOff>0</xdr:rowOff>
    </xdr:from>
    <xdr:to>
      <xdr:col>9</xdr:col>
      <xdr:colOff>38100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581025" y="91630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0</xdr:rowOff>
    </xdr:from>
    <xdr:to>
      <xdr:col>27</xdr:col>
      <xdr:colOff>200025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619250" y="1771650"/>
          <a:ext cx="612457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0</xdr:rowOff>
    </xdr:from>
    <xdr:to>
      <xdr:col>27</xdr:col>
      <xdr:colOff>190500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1628775" y="2419350"/>
          <a:ext cx="610552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0</xdr:rowOff>
    </xdr:from>
    <xdr:to>
      <xdr:col>27</xdr:col>
      <xdr:colOff>180975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4038600"/>
          <a:ext cx="608647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39</xdr:row>
      <xdr:rowOff>19050</xdr:rowOff>
    </xdr:from>
    <xdr:to>
      <xdr:col>17</xdr:col>
      <xdr:colOff>228600</xdr:colOff>
      <xdr:row>39</xdr:row>
      <xdr:rowOff>190500</xdr:rowOff>
    </xdr:to>
    <xdr:sp>
      <xdr:nvSpPr>
        <xdr:cNvPr id="5" name="AutoShape 5">
          <a:hlinkClick r:id="rId1"/>
        </xdr:cNvPr>
        <xdr:cNvSpPr>
          <a:spLocks/>
        </xdr:cNvSpPr>
      </xdr:nvSpPr>
      <xdr:spPr>
        <a:xfrm>
          <a:off x="3438525" y="10325100"/>
          <a:ext cx="16573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http://www.fjix.co.jp</a:t>
          </a:r>
        </a:p>
      </xdr:txBody>
    </xdr:sp>
    <xdr:clientData/>
  </xdr:twoCellAnchor>
  <xdr:twoCellAnchor>
    <xdr:from>
      <xdr:col>13</xdr:col>
      <xdr:colOff>190500</xdr:colOff>
      <xdr:row>4</xdr:row>
      <xdr:rowOff>104775</xdr:rowOff>
    </xdr:from>
    <xdr:to>
      <xdr:col>26</xdr:col>
      <xdr:colOff>161925</xdr:colOff>
      <xdr:row>8</xdr:row>
      <xdr:rowOff>276225</xdr:rowOff>
    </xdr:to>
    <xdr:sp>
      <xdr:nvSpPr>
        <xdr:cNvPr id="6" name="AutoShape 9"/>
        <xdr:cNvSpPr>
          <a:spLocks/>
        </xdr:cNvSpPr>
      </xdr:nvSpPr>
      <xdr:spPr>
        <a:xfrm>
          <a:off x="3952875" y="1228725"/>
          <a:ext cx="3476625" cy="1466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>
                  <a:alpha val="30000"/>
                </a:srgbClr>
              </a:solidFill>
              <a:latin typeface="ＭＳ Ｐ明朝"/>
              <a:cs typeface="ＭＳ Ｐ明朝"/>
            </a:rPr>
            <a:t>見本</a:t>
          </a:r>
        </a:p>
      </xdr:txBody>
    </xdr:sp>
    <xdr:clientData/>
  </xdr:twoCellAnchor>
  <xdr:twoCellAnchor>
    <xdr:from>
      <xdr:col>1</xdr:col>
      <xdr:colOff>95250</xdr:colOff>
      <xdr:row>18</xdr:row>
      <xdr:rowOff>0</xdr:rowOff>
    </xdr:from>
    <xdr:to>
      <xdr:col>4</xdr:col>
      <xdr:colOff>180975</xdr:colOff>
      <xdr:row>20</xdr:row>
      <xdr:rowOff>76200</xdr:rowOff>
    </xdr:to>
    <xdr:sp>
      <xdr:nvSpPr>
        <xdr:cNvPr id="7" name="AutoShape 12"/>
        <xdr:cNvSpPr>
          <a:spLocks/>
        </xdr:cNvSpPr>
      </xdr:nvSpPr>
      <xdr:spPr>
        <a:xfrm>
          <a:off x="523875" y="5572125"/>
          <a:ext cx="885825" cy="714375"/>
        </a:xfrm>
        <a:prstGeom prst="wedgeRectCallout">
          <a:avLst>
            <a:gd name="adj1" fmla="val 42472"/>
            <a:gd name="adj2" fmla="val 60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指定事項が
適用の場合
○を選択して下さい。</a:t>
          </a:r>
        </a:p>
      </xdr:txBody>
    </xdr:sp>
    <xdr:clientData/>
  </xdr:twoCellAnchor>
  <xdr:twoCellAnchor>
    <xdr:from>
      <xdr:col>1</xdr:col>
      <xdr:colOff>66675</xdr:colOff>
      <xdr:row>26</xdr:row>
      <xdr:rowOff>95250</xdr:rowOff>
    </xdr:from>
    <xdr:to>
      <xdr:col>5</xdr:col>
      <xdr:colOff>66675</xdr:colOff>
      <xdr:row>30</xdr:row>
      <xdr:rowOff>47625</xdr:rowOff>
    </xdr:to>
    <xdr:sp>
      <xdr:nvSpPr>
        <xdr:cNvPr id="8" name="AutoShape 13"/>
        <xdr:cNvSpPr>
          <a:spLocks/>
        </xdr:cNvSpPr>
      </xdr:nvSpPr>
      <xdr:spPr>
        <a:xfrm>
          <a:off x="495300" y="7448550"/>
          <a:ext cx="1123950" cy="714375"/>
        </a:xfrm>
        <a:prstGeom prst="wedgeRectCallout">
          <a:avLst>
            <a:gd name="adj1" fmla="val 28814"/>
            <a:gd name="adj2" fmla="val -87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指定事項が
適用外や
わからない時は
空白で。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35</xdr:row>
      <xdr:rowOff>0</xdr:rowOff>
    </xdr:from>
    <xdr:to>
      <xdr:col>9</xdr:col>
      <xdr:colOff>38100</xdr:colOff>
      <xdr:row>35</xdr:row>
      <xdr:rowOff>0</xdr:rowOff>
    </xdr:to>
    <xdr:sp>
      <xdr:nvSpPr>
        <xdr:cNvPr id="1" name="Line 2"/>
        <xdr:cNvSpPr>
          <a:spLocks/>
        </xdr:cNvSpPr>
      </xdr:nvSpPr>
      <xdr:spPr>
        <a:xfrm>
          <a:off x="581025" y="91630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0</xdr:rowOff>
    </xdr:from>
    <xdr:to>
      <xdr:col>27</xdr:col>
      <xdr:colOff>200025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1619250" y="1771650"/>
          <a:ext cx="612457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0</xdr:rowOff>
    </xdr:from>
    <xdr:to>
      <xdr:col>27</xdr:col>
      <xdr:colOff>190500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1628775" y="2419350"/>
          <a:ext cx="610552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0</xdr:rowOff>
    </xdr:from>
    <xdr:to>
      <xdr:col>27</xdr:col>
      <xdr:colOff>180975</xdr:colOff>
      <xdr:row>13</xdr:row>
      <xdr:rowOff>0</xdr:rowOff>
    </xdr:to>
    <xdr:sp>
      <xdr:nvSpPr>
        <xdr:cNvPr id="4" name="Line 5"/>
        <xdr:cNvSpPr>
          <a:spLocks/>
        </xdr:cNvSpPr>
      </xdr:nvSpPr>
      <xdr:spPr>
        <a:xfrm>
          <a:off x="1638300" y="4038600"/>
          <a:ext cx="608647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39</xdr:row>
      <xdr:rowOff>19050</xdr:rowOff>
    </xdr:from>
    <xdr:to>
      <xdr:col>17</xdr:col>
      <xdr:colOff>228600</xdr:colOff>
      <xdr:row>39</xdr:row>
      <xdr:rowOff>190500</xdr:rowOff>
    </xdr:to>
    <xdr:sp>
      <xdr:nvSpPr>
        <xdr:cNvPr id="5" name="AutoShape 6">
          <a:hlinkClick r:id="rId1"/>
        </xdr:cNvPr>
        <xdr:cNvSpPr>
          <a:spLocks/>
        </xdr:cNvSpPr>
      </xdr:nvSpPr>
      <xdr:spPr>
        <a:xfrm>
          <a:off x="3438525" y="10325100"/>
          <a:ext cx="16573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http://www.fjix.co.jp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5</xdr:row>
      <xdr:rowOff>0</xdr:rowOff>
    </xdr:from>
    <xdr:to>
      <xdr:col>27</xdr:col>
      <xdr:colOff>219075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5943600" y="1628775"/>
          <a:ext cx="1762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33</xdr:row>
      <xdr:rowOff>0</xdr:rowOff>
    </xdr:from>
    <xdr:to>
      <xdr:col>9</xdr:col>
      <xdr:colOff>38100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581025" y="9305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0</xdr:rowOff>
    </xdr:from>
    <xdr:to>
      <xdr:col>27</xdr:col>
      <xdr:colOff>200025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562100" y="2314575"/>
          <a:ext cx="612457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0</xdr:rowOff>
    </xdr:from>
    <xdr:to>
      <xdr:col>27</xdr:col>
      <xdr:colOff>190500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1571625" y="3000375"/>
          <a:ext cx="610552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14</xdr:row>
      <xdr:rowOff>0</xdr:rowOff>
    </xdr:from>
    <xdr:to>
      <xdr:col>27</xdr:col>
      <xdr:colOff>180975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1581150" y="4714875"/>
          <a:ext cx="608647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37</xdr:row>
      <xdr:rowOff>19050</xdr:rowOff>
    </xdr:from>
    <xdr:to>
      <xdr:col>17</xdr:col>
      <xdr:colOff>228600</xdr:colOff>
      <xdr:row>37</xdr:row>
      <xdr:rowOff>190500</xdr:rowOff>
    </xdr:to>
    <xdr:sp>
      <xdr:nvSpPr>
        <xdr:cNvPr id="6" name="AutoShape 6">
          <a:hlinkClick r:id="rId1"/>
        </xdr:cNvPr>
        <xdr:cNvSpPr>
          <a:spLocks/>
        </xdr:cNvSpPr>
      </xdr:nvSpPr>
      <xdr:spPr>
        <a:xfrm>
          <a:off x="3381375" y="10467975"/>
          <a:ext cx="16573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http://www.fjix.co.jp</a:t>
          </a:r>
        </a:p>
      </xdr:txBody>
    </xdr:sp>
    <xdr:clientData/>
  </xdr:twoCellAnchor>
  <xdr:twoCellAnchor>
    <xdr:from>
      <xdr:col>12</xdr:col>
      <xdr:colOff>152400</xdr:colOff>
      <xdr:row>4</xdr:row>
      <xdr:rowOff>257175</xdr:rowOff>
    </xdr:from>
    <xdr:to>
      <xdr:col>25</xdr:col>
      <xdr:colOff>104775</xdr:colOff>
      <xdr:row>9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3581400" y="1543050"/>
          <a:ext cx="3476625" cy="1466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>
                  <a:alpha val="30000"/>
                </a:srgbClr>
              </a:solidFill>
              <a:latin typeface="ＭＳ Ｐ明朝"/>
              <a:cs typeface="ＭＳ Ｐ明朝"/>
            </a:rPr>
            <a:t>見本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5</xdr:row>
      <xdr:rowOff>0</xdr:rowOff>
    </xdr:from>
    <xdr:to>
      <xdr:col>27</xdr:col>
      <xdr:colOff>219075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5943600" y="1628775"/>
          <a:ext cx="17621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33</xdr:row>
      <xdr:rowOff>0</xdr:rowOff>
    </xdr:from>
    <xdr:to>
      <xdr:col>9</xdr:col>
      <xdr:colOff>38100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581025" y="9305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0</xdr:rowOff>
    </xdr:from>
    <xdr:to>
      <xdr:col>27</xdr:col>
      <xdr:colOff>200025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1562100" y="2314575"/>
          <a:ext cx="612457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0</xdr:rowOff>
    </xdr:from>
    <xdr:to>
      <xdr:col>27</xdr:col>
      <xdr:colOff>190500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1571625" y="3000375"/>
          <a:ext cx="610552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14</xdr:row>
      <xdr:rowOff>0</xdr:rowOff>
    </xdr:from>
    <xdr:to>
      <xdr:col>27</xdr:col>
      <xdr:colOff>180975</xdr:colOff>
      <xdr:row>14</xdr:row>
      <xdr:rowOff>0</xdr:rowOff>
    </xdr:to>
    <xdr:sp>
      <xdr:nvSpPr>
        <xdr:cNvPr id="5" name="Line 7"/>
        <xdr:cNvSpPr>
          <a:spLocks/>
        </xdr:cNvSpPr>
      </xdr:nvSpPr>
      <xdr:spPr>
        <a:xfrm>
          <a:off x="1581150" y="4714875"/>
          <a:ext cx="6086475" cy="0"/>
        </a:xfrm>
        <a:prstGeom prst="line">
          <a:avLst/>
        </a:prstGeom>
        <a:noFill/>
        <a:ln w="9525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37</xdr:row>
      <xdr:rowOff>19050</xdr:rowOff>
    </xdr:from>
    <xdr:to>
      <xdr:col>17</xdr:col>
      <xdr:colOff>228600</xdr:colOff>
      <xdr:row>37</xdr:row>
      <xdr:rowOff>190500</xdr:rowOff>
    </xdr:to>
    <xdr:sp>
      <xdr:nvSpPr>
        <xdr:cNvPr id="6" name="AutoShape 45">
          <a:hlinkClick r:id="rId1"/>
        </xdr:cNvPr>
        <xdr:cNvSpPr>
          <a:spLocks/>
        </xdr:cNvSpPr>
      </xdr:nvSpPr>
      <xdr:spPr>
        <a:xfrm>
          <a:off x="3381375" y="10467975"/>
          <a:ext cx="165735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http://www.fjix.co.jp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A1:AJ95"/>
  <sheetViews>
    <sheetView showGridLines="0" showZeros="0" showOutlineSymbols="0" zoomScale="90" zoomScaleNormal="90" workbookViewId="0" topLeftCell="A1">
      <selection activeCell="AA10" sqref="AA10"/>
    </sheetView>
  </sheetViews>
  <sheetFormatPr defaultColWidth="9.00390625" defaultRowHeight="0" customHeight="1" zeroHeight="1"/>
  <cols>
    <col min="1" max="1" width="5.625" style="88" customWidth="1"/>
    <col min="2" max="4" width="3.50390625" style="88" customWidth="1"/>
    <col min="5" max="5" width="4.25390625" style="88" customWidth="1"/>
    <col min="6" max="6" width="5.125" style="88" customWidth="1"/>
    <col min="7" max="7" width="2.125" style="88" customWidth="1"/>
    <col min="8" max="19" width="3.625" style="88" customWidth="1"/>
    <col min="20" max="20" width="3.50390625" style="88" customWidth="1"/>
    <col min="21" max="22" width="3.625" style="88" customWidth="1"/>
    <col min="23" max="26" width="3.375" style="88" customWidth="1"/>
    <col min="27" max="28" width="3.625" style="88" customWidth="1"/>
    <col min="29" max="35" width="4.50390625" style="88" hidden="1" customWidth="1"/>
    <col min="36" max="36" width="3.375" style="88" customWidth="1"/>
    <col min="37" max="16384" width="3.625" style="88" hidden="1" customWidth="1"/>
  </cols>
  <sheetData>
    <row r="1" spans="2:36" ht="21" customHeight="1">
      <c r="B1" s="200" t="s">
        <v>1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89"/>
      <c r="AH1" s="90" t="s">
        <v>150</v>
      </c>
      <c r="AI1" s="90" t="s">
        <v>151</v>
      </c>
      <c r="AJ1" s="90" t="s">
        <v>152</v>
      </c>
    </row>
    <row r="2" spans="2:28" ht="21" customHeight="1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2:36" ht="21" customHeight="1" thickBot="1">
      <c r="B3" s="88" t="s">
        <v>2</v>
      </c>
      <c r="U3" s="201" t="s">
        <v>9</v>
      </c>
      <c r="V3" s="201"/>
      <c r="W3" s="92"/>
      <c r="X3" s="88" t="s">
        <v>8</v>
      </c>
      <c r="Y3" s="92"/>
      <c r="Z3" s="89" t="s">
        <v>7</v>
      </c>
      <c r="AA3" s="92"/>
      <c r="AB3" s="88" t="s">
        <v>6</v>
      </c>
      <c r="AI3" s="93"/>
      <c r="AJ3" s="93"/>
    </row>
    <row r="4" spans="1:36" s="98" customFormat="1" ht="25.5" customHeight="1">
      <c r="A4" s="94"/>
      <c r="B4" s="298" t="s">
        <v>14</v>
      </c>
      <c r="C4" s="284"/>
      <c r="D4" s="284"/>
      <c r="E4" s="299"/>
      <c r="F4" s="95"/>
      <c r="G4" s="95"/>
      <c r="H4" s="96" t="s">
        <v>181</v>
      </c>
      <c r="I4" s="95"/>
      <c r="J4" s="224">
        <v>1</v>
      </c>
      <c r="K4" s="224"/>
      <c r="L4" s="96" t="s">
        <v>73</v>
      </c>
      <c r="M4" s="224">
        <v>5</v>
      </c>
      <c r="N4" s="224"/>
      <c r="O4" s="96" t="s">
        <v>74</v>
      </c>
      <c r="P4" s="224">
        <v>1</v>
      </c>
      <c r="Q4" s="224"/>
      <c r="R4" s="96" t="s">
        <v>75</v>
      </c>
      <c r="S4" s="95"/>
      <c r="T4" s="95"/>
      <c r="U4" s="97"/>
      <c r="V4" s="225" t="s">
        <v>85</v>
      </c>
      <c r="W4" s="226"/>
      <c r="X4" s="227"/>
      <c r="Y4" s="286">
        <v>2</v>
      </c>
      <c r="Z4" s="286"/>
      <c r="AA4" s="284" t="s">
        <v>76</v>
      </c>
      <c r="AB4" s="285"/>
      <c r="AH4" s="99"/>
      <c r="AI4" s="99"/>
      <c r="AJ4" s="91"/>
    </row>
    <row r="5" spans="2:36" ht="25.5" customHeight="1">
      <c r="B5" s="300" t="s">
        <v>15</v>
      </c>
      <c r="C5" s="202"/>
      <c r="D5" s="202"/>
      <c r="E5" s="301"/>
      <c r="F5" s="221" t="s">
        <v>115</v>
      </c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88"/>
      <c r="W5" s="288"/>
      <c r="X5" s="288"/>
      <c r="Y5" s="181"/>
      <c r="Z5" s="287" t="s">
        <v>77</v>
      </c>
      <c r="AA5" s="287"/>
      <c r="AB5" s="182"/>
      <c r="AH5" s="93"/>
      <c r="AI5" s="93"/>
      <c r="AJ5" s="93"/>
    </row>
    <row r="6" spans="2:36" ht="25.5" customHeight="1">
      <c r="B6" s="275" t="s">
        <v>16</v>
      </c>
      <c r="C6" s="201"/>
      <c r="D6" s="201"/>
      <c r="E6" s="236"/>
      <c r="F6" s="292" t="s">
        <v>170</v>
      </c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4"/>
      <c r="AH6" s="93"/>
      <c r="AI6" s="93"/>
      <c r="AJ6" s="93"/>
    </row>
    <row r="7" spans="2:36" ht="25.5" customHeight="1">
      <c r="B7" s="275"/>
      <c r="C7" s="201"/>
      <c r="D7" s="201"/>
      <c r="E7" s="236"/>
      <c r="F7" s="295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7"/>
      <c r="AH7" s="93"/>
      <c r="AI7" s="93"/>
      <c r="AJ7" s="93"/>
    </row>
    <row r="8" spans="2:36" ht="25.5" customHeight="1">
      <c r="B8" s="302" t="s">
        <v>17</v>
      </c>
      <c r="C8" s="303"/>
      <c r="D8" s="303"/>
      <c r="E8" s="304"/>
      <c r="F8" s="228" t="s">
        <v>171</v>
      </c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30"/>
      <c r="AH8" s="93"/>
      <c r="AI8" s="93"/>
      <c r="AJ8" s="93"/>
    </row>
    <row r="9" spans="2:36" ht="25.5" customHeight="1">
      <c r="B9" s="289" t="s">
        <v>18</v>
      </c>
      <c r="C9" s="290"/>
      <c r="D9" s="290"/>
      <c r="E9" s="291"/>
      <c r="F9" s="250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2"/>
      <c r="AH9" s="93"/>
      <c r="AI9" s="93"/>
      <c r="AJ9" s="93"/>
    </row>
    <row r="10" spans="2:36" ht="25.5" customHeight="1">
      <c r="B10" s="300" t="s">
        <v>19</v>
      </c>
      <c r="C10" s="202"/>
      <c r="D10" s="202"/>
      <c r="E10" s="301"/>
      <c r="F10" s="202" t="s">
        <v>180</v>
      </c>
      <c r="G10" s="202"/>
      <c r="H10" s="223">
        <v>1</v>
      </c>
      <c r="I10" s="223"/>
      <c r="J10" s="102" t="s">
        <v>8</v>
      </c>
      <c r="K10" s="223">
        <v>5</v>
      </c>
      <c r="L10" s="223"/>
      <c r="M10" s="102" t="s">
        <v>27</v>
      </c>
      <c r="N10" s="223">
        <v>1</v>
      </c>
      <c r="O10" s="223"/>
      <c r="P10" s="102" t="s">
        <v>6</v>
      </c>
      <c r="Q10" s="102" t="s">
        <v>182</v>
      </c>
      <c r="R10" s="103"/>
      <c r="S10" s="223">
        <v>1</v>
      </c>
      <c r="T10" s="223"/>
      <c r="U10" s="102" t="s">
        <v>8</v>
      </c>
      <c r="V10" s="223">
        <v>6</v>
      </c>
      <c r="W10" s="223"/>
      <c r="X10" s="102" t="s">
        <v>7</v>
      </c>
      <c r="Y10" s="223">
        <v>30</v>
      </c>
      <c r="Z10" s="223"/>
      <c r="AA10" s="102" t="s">
        <v>6</v>
      </c>
      <c r="AB10" s="104"/>
      <c r="AH10" s="93"/>
      <c r="AI10" s="93"/>
      <c r="AJ10" s="93"/>
    </row>
    <row r="11" spans="2:36" ht="25.5" customHeight="1">
      <c r="B11" s="374" t="s">
        <v>94</v>
      </c>
      <c r="C11" s="372"/>
      <c r="D11" s="372"/>
      <c r="E11" s="373"/>
      <c r="F11" s="363" t="s">
        <v>38</v>
      </c>
      <c r="G11" s="364"/>
      <c r="H11" s="192" t="s">
        <v>174</v>
      </c>
      <c r="I11" s="190"/>
      <c r="J11" s="190"/>
      <c r="K11" s="191"/>
      <c r="L11" s="363" t="s">
        <v>40</v>
      </c>
      <c r="M11" s="364"/>
      <c r="N11" s="260" t="s">
        <v>173</v>
      </c>
      <c r="O11" s="261"/>
      <c r="P11" s="261"/>
      <c r="Q11" s="370"/>
      <c r="R11" s="371" t="s">
        <v>95</v>
      </c>
      <c r="S11" s="372"/>
      <c r="T11" s="373"/>
      <c r="U11" s="260" t="s">
        <v>172</v>
      </c>
      <c r="V11" s="261"/>
      <c r="W11" s="261"/>
      <c r="X11" s="261"/>
      <c r="Y11" s="261"/>
      <c r="Z11" s="261"/>
      <c r="AA11" s="261"/>
      <c r="AB11" s="262"/>
      <c r="AH11" s="93"/>
      <c r="AI11" s="93"/>
      <c r="AJ11" s="93"/>
    </row>
    <row r="12" spans="2:36" ht="25.5" customHeight="1">
      <c r="B12" s="375" t="s">
        <v>96</v>
      </c>
      <c r="C12" s="264"/>
      <c r="D12" s="264"/>
      <c r="E12" s="265"/>
      <c r="F12" s="361" t="s">
        <v>38</v>
      </c>
      <c r="G12" s="362"/>
      <c r="H12" s="365"/>
      <c r="I12" s="366"/>
      <c r="J12" s="366"/>
      <c r="K12" s="367"/>
      <c r="L12" s="361" t="s">
        <v>40</v>
      </c>
      <c r="M12" s="362"/>
      <c r="N12" s="266"/>
      <c r="O12" s="202"/>
      <c r="P12" s="202"/>
      <c r="Q12" s="301"/>
      <c r="R12" s="263" t="s">
        <v>95</v>
      </c>
      <c r="S12" s="264"/>
      <c r="T12" s="265"/>
      <c r="U12" s="266"/>
      <c r="V12" s="202"/>
      <c r="W12" s="202"/>
      <c r="X12" s="202"/>
      <c r="Y12" s="202"/>
      <c r="Z12" s="202"/>
      <c r="AA12" s="202"/>
      <c r="AB12" s="267"/>
      <c r="AH12" s="93"/>
      <c r="AI12" s="93"/>
      <c r="AJ12" s="93"/>
    </row>
    <row r="13" spans="2:34" ht="25.5" customHeight="1">
      <c r="B13" s="275" t="s">
        <v>97</v>
      </c>
      <c r="C13" s="201"/>
      <c r="D13" s="201"/>
      <c r="E13" s="236"/>
      <c r="F13" s="91" t="s">
        <v>41</v>
      </c>
      <c r="G13" s="220" t="s">
        <v>175</v>
      </c>
      <c r="H13" s="220"/>
      <c r="I13" s="220"/>
      <c r="J13" s="220"/>
      <c r="K13" s="232" t="s">
        <v>176</v>
      </c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3"/>
      <c r="AH13" s="93"/>
    </row>
    <row r="14" spans="2:28" ht="25.5" customHeight="1" thickBot="1">
      <c r="B14" s="275" t="s">
        <v>98</v>
      </c>
      <c r="C14" s="201"/>
      <c r="D14" s="201"/>
      <c r="E14" s="236"/>
      <c r="F14" s="281" t="s">
        <v>115</v>
      </c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3"/>
    </row>
    <row r="15" spans="2:28" ht="24" customHeight="1" thickBot="1">
      <c r="B15" s="276" t="s">
        <v>99</v>
      </c>
      <c r="C15" s="277"/>
      <c r="D15" s="277"/>
      <c r="E15" s="277"/>
      <c r="F15" s="257"/>
      <c r="G15" s="258"/>
      <c r="H15" s="258"/>
      <c r="I15" s="258"/>
      <c r="J15" s="258"/>
      <c r="K15" s="258"/>
      <c r="L15" s="259"/>
      <c r="M15" s="278" t="s">
        <v>38</v>
      </c>
      <c r="N15" s="279"/>
      <c r="O15" s="256"/>
      <c r="P15" s="256"/>
      <c r="Q15" s="256"/>
      <c r="R15" s="256"/>
      <c r="S15" s="256"/>
      <c r="T15" s="256"/>
      <c r="U15" s="276" t="s">
        <v>39</v>
      </c>
      <c r="V15" s="280"/>
      <c r="W15" s="256"/>
      <c r="X15" s="256"/>
      <c r="Y15" s="256"/>
      <c r="Z15" s="256"/>
      <c r="AA15" s="256"/>
      <c r="AB15" s="272"/>
    </row>
    <row r="16" spans="2:28" ht="23.25" customHeight="1">
      <c r="B16" s="247" t="s">
        <v>100</v>
      </c>
      <c r="C16" s="248"/>
      <c r="D16" s="248"/>
      <c r="E16" s="249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3" t="s">
        <v>38</v>
      </c>
      <c r="V16" s="274"/>
      <c r="W16" s="269"/>
      <c r="X16" s="269"/>
      <c r="Y16" s="269"/>
      <c r="Z16" s="269"/>
      <c r="AA16" s="269"/>
      <c r="AB16" s="270"/>
    </row>
    <row r="17" spans="2:36" ht="24" customHeight="1">
      <c r="B17" s="275" t="s">
        <v>153</v>
      </c>
      <c r="C17" s="201"/>
      <c r="D17" s="201"/>
      <c r="E17" s="201"/>
      <c r="F17" s="393" t="s">
        <v>154</v>
      </c>
      <c r="G17" s="382"/>
      <c r="H17" s="382"/>
      <c r="I17" s="394"/>
      <c r="J17" s="396">
        <v>4.5</v>
      </c>
      <c r="K17" s="396"/>
      <c r="L17" s="396"/>
      <c r="M17" s="396"/>
      <c r="N17" s="382" t="s">
        <v>155</v>
      </c>
      <c r="O17" s="382"/>
      <c r="P17" s="379" t="s">
        <v>156</v>
      </c>
      <c r="Q17" s="380"/>
      <c r="R17" s="380"/>
      <c r="S17" s="380"/>
      <c r="T17" s="380"/>
      <c r="U17" s="381"/>
      <c r="V17" s="386" t="s">
        <v>130</v>
      </c>
      <c r="W17" s="386"/>
      <c r="X17" s="386"/>
      <c r="Y17" s="389">
        <v>270</v>
      </c>
      <c r="Z17" s="389"/>
      <c r="AA17" s="387" t="s">
        <v>157</v>
      </c>
      <c r="AB17" s="388"/>
      <c r="AJ17" s="183" t="s">
        <v>144</v>
      </c>
    </row>
    <row r="18" spans="2:36" ht="24" customHeight="1">
      <c r="B18" s="275"/>
      <c r="C18" s="201"/>
      <c r="D18" s="201"/>
      <c r="E18" s="201"/>
      <c r="F18" s="393" t="s">
        <v>158</v>
      </c>
      <c r="G18" s="382"/>
      <c r="H18" s="382"/>
      <c r="I18" s="394"/>
      <c r="J18" s="397">
        <v>0.3</v>
      </c>
      <c r="K18" s="397"/>
      <c r="L18" s="397"/>
      <c r="M18" s="397"/>
      <c r="N18" s="268" t="s">
        <v>159</v>
      </c>
      <c r="O18" s="268"/>
      <c r="P18" s="376" t="s">
        <v>160</v>
      </c>
      <c r="Q18" s="377"/>
      <c r="R18" s="377"/>
      <c r="S18" s="377"/>
      <c r="T18" s="377"/>
      <c r="U18" s="378"/>
      <c r="V18" s="390">
        <v>28</v>
      </c>
      <c r="W18" s="390"/>
      <c r="X18" s="390"/>
      <c r="Y18" s="390"/>
      <c r="Z18" s="390"/>
      <c r="AA18" s="391" t="s">
        <v>6</v>
      </c>
      <c r="AB18" s="392"/>
      <c r="AJ18" s="183" t="s">
        <v>130</v>
      </c>
    </row>
    <row r="19" spans="2:36" ht="24" customHeight="1" thickBot="1">
      <c r="B19" s="275"/>
      <c r="C19" s="201"/>
      <c r="D19" s="201"/>
      <c r="E19" s="201"/>
      <c r="F19" s="404" t="s">
        <v>161</v>
      </c>
      <c r="G19" s="405"/>
      <c r="H19" s="405"/>
      <c r="I19" s="406"/>
      <c r="J19" s="395" t="s">
        <v>144</v>
      </c>
      <c r="K19" s="395"/>
      <c r="L19" s="395"/>
      <c r="M19" s="184">
        <v>35</v>
      </c>
      <c r="N19" s="237" t="s">
        <v>162</v>
      </c>
      <c r="O19" s="237"/>
      <c r="P19" s="242" t="s">
        <v>163</v>
      </c>
      <c r="Q19" s="243"/>
      <c r="R19" s="243"/>
      <c r="S19" s="243"/>
      <c r="T19" s="244"/>
      <c r="U19" s="245"/>
      <c r="V19" s="385">
        <v>185</v>
      </c>
      <c r="W19" s="385"/>
      <c r="X19" s="385"/>
      <c r="Y19" s="385"/>
      <c r="Z19" s="385"/>
      <c r="AA19" s="383" t="s">
        <v>157</v>
      </c>
      <c r="AB19" s="384"/>
      <c r="AJ19" s="183"/>
    </row>
    <row r="20" spans="2:36" ht="26.25" customHeight="1">
      <c r="B20" s="398" t="s">
        <v>138</v>
      </c>
      <c r="C20" s="399"/>
      <c r="D20" s="399"/>
      <c r="E20" s="185" t="s">
        <v>139</v>
      </c>
      <c r="F20" s="253" t="s">
        <v>164</v>
      </c>
      <c r="G20" s="254"/>
      <c r="H20" s="255"/>
      <c r="I20" s="408" t="s">
        <v>148</v>
      </c>
      <c r="J20" s="408"/>
      <c r="K20" s="409" t="s">
        <v>135</v>
      </c>
      <c r="L20" s="409"/>
      <c r="M20" s="409" t="s">
        <v>149</v>
      </c>
      <c r="N20" s="409"/>
      <c r="O20" s="246" t="s">
        <v>165</v>
      </c>
      <c r="P20" s="246"/>
      <c r="Q20" s="246"/>
      <c r="R20" s="246"/>
      <c r="S20" s="246"/>
      <c r="T20" s="238" t="s">
        <v>166</v>
      </c>
      <c r="U20" s="238"/>
      <c r="V20" s="239"/>
      <c r="W20" s="201" t="s">
        <v>28</v>
      </c>
      <c r="X20" s="201"/>
      <c r="Y20" s="201"/>
      <c r="Z20" s="236"/>
      <c r="AA20" s="234" t="s">
        <v>78</v>
      </c>
      <c r="AB20" s="235"/>
      <c r="AC20" s="89"/>
      <c r="AD20" s="89"/>
      <c r="AE20" s="89"/>
      <c r="AJ20" s="183" t="s">
        <v>167</v>
      </c>
    </row>
    <row r="21" spans="2:28" ht="15" customHeight="1">
      <c r="B21" s="400"/>
      <c r="C21" s="303"/>
      <c r="D21" s="303"/>
      <c r="E21" s="407" t="s">
        <v>168</v>
      </c>
      <c r="F21" s="305">
        <v>60</v>
      </c>
      <c r="G21" s="307" t="s">
        <v>79</v>
      </c>
      <c r="H21" s="308"/>
      <c r="I21" s="412">
        <v>24</v>
      </c>
      <c r="J21" s="412"/>
      <c r="K21" s="412">
        <v>3</v>
      </c>
      <c r="L21" s="412"/>
      <c r="M21" s="413"/>
      <c r="N21" s="413"/>
      <c r="O21" s="322" t="s">
        <v>169</v>
      </c>
      <c r="P21" s="322"/>
      <c r="Q21" s="322"/>
      <c r="R21" s="322"/>
      <c r="S21" s="322"/>
      <c r="T21" s="323" t="s">
        <v>80</v>
      </c>
      <c r="U21" s="323"/>
      <c r="V21" s="324"/>
      <c r="W21" s="240" t="s">
        <v>177</v>
      </c>
      <c r="X21" s="240"/>
      <c r="Y21" s="240"/>
      <c r="Z21" s="241"/>
      <c r="AA21" s="311"/>
      <c r="AB21" s="312"/>
    </row>
    <row r="22" spans="2:28" ht="15" customHeight="1">
      <c r="B22" s="401"/>
      <c r="C22" s="290"/>
      <c r="D22" s="290"/>
      <c r="E22" s="407"/>
      <c r="F22" s="306"/>
      <c r="G22" s="309"/>
      <c r="H22" s="310"/>
      <c r="I22" s="412"/>
      <c r="J22" s="412"/>
      <c r="K22" s="412"/>
      <c r="L22" s="412"/>
      <c r="M22" s="413"/>
      <c r="N22" s="413"/>
      <c r="O22" s="322"/>
      <c r="P22" s="322"/>
      <c r="Q22" s="322"/>
      <c r="R22" s="322"/>
      <c r="S22" s="322"/>
      <c r="T22" s="325"/>
      <c r="U22" s="325"/>
      <c r="V22" s="326"/>
      <c r="W22" s="315"/>
      <c r="X22" s="315"/>
      <c r="Y22" s="315"/>
      <c r="Z22" s="316"/>
      <c r="AA22" s="313"/>
      <c r="AB22" s="314"/>
    </row>
    <row r="23" spans="2:28" ht="15" customHeight="1">
      <c r="B23" s="400"/>
      <c r="C23" s="303"/>
      <c r="D23" s="303"/>
      <c r="E23" s="407" t="s">
        <v>168</v>
      </c>
      <c r="F23" s="305">
        <v>60</v>
      </c>
      <c r="G23" s="307" t="s">
        <v>79</v>
      </c>
      <c r="H23" s="308"/>
      <c r="I23" s="412">
        <v>24</v>
      </c>
      <c r="J23" s="412"/>
      <c r="K23" s="412">
        <v>6</v>
      </c>
      <c r="L23" s="412"/>
      <c r="M23" s="413"/>
      <c r="N23" s="413"/>
      <c r="O23" s="322" t="s">
        <v>169</v>
      </c>
      <c r="P23" s="322"/>
      <c r="Q23" s="322"/>
      <c r="R23" s="322"/>
      <c r="S23" s="322"/>
      <c r="T23" s="323" t="s">
        <v>80</v>
      </c>
      <c r="U23" s="323"/>
      <c r="V23" s="324"/>
      <c r="W23" s="232" t="s">
        <v>177</v>
      </c>
      <c r="X23" s="232"/>
      <c r="Y23" s="232"/>
      <c r="Z23" s="321"/>
      <c r="AA23" s="311"/>
      <c r="AB23" s="312"/>
    </row>
    <row r="24" spans="2:28" ht="15" customHeight="1">
      <c r="B24" s="401"/>
      <c r="C24" s="290"/>
      <c r="D24" s="290"/>
      <c r="E24" s="407"/>
      <c r="F24" s="306"/>
      <c r="G24" s="309"/>
      <c r="H24" s="310"/>
      <c r="I24" s="412"/>
      <c r="J24" s="412"/>
      <c r="K24" s="412"/>
      <c r="L24" s="412"/>
      <c r="M24" s="413"/>
      <c r="N24" s="413"/>
      <c r="O24" s="322"/>
      <c r="P24" s="322"/>
      <c r="Q24" s="322"/>
      <c r="R24" s="322"/>
      <c r="S24" s="322"/>
      <c r="T24" s="325"/>
      <c r="U24" s="325"/>
      <c r="V24" s="326"/>
      <c r="W24" s="315"/>
      <c r="X24" s="315"/>
      <c r="Y24" s="315"/>
      <c r="Z24" s="316"/>
      <c r="AA24" s="313"/>
      <c r="AB24" s="314"/>
    </row>
    <row r="25" spans="2:28" ht="15" customHeight="1">
      <c r="B25" s="400"/>
      <c r="C25" s="303"/>
      <c r="D25" s="303"/>
      <c r="E25" s="402"/>
      <c r="F25" s="317"/>
      <c r="G25" s="307" t="s">
        <v>79</v>
      </c>
      <c r="H25" s="308"/>
      <c r="I25" s="413"/>
      <c r="J25" s="413"/>
      <c r="K25" s="413"/>
      <c r="L25" s="413"/>
      <c r="M25" s="413"/>
      <c r="N25" s="413"/>
      <c r="O25" s="322" t="s">
        <v>179</v>
      </c>
      <c r="P25" s="322"/>
      <c r="Q25" s="322"/>
      <c r="R25" s="322"/>
      <c r="S25" s="322"/>
      <c r="T25" s="323" t="s">
        <v>80</v>
      </c>
      <c r="U25" s="323"/>
      <c r="V25" s="324"/>
      <c r="W25" s="232" t="s">
        <v>178</v>
      </c>
      <c r="X25" s="232"/>
      <c r="Y25" s="232"/>
      <c r="Z25" s="321"/>
      <c r="AA25" s="311"/>
      <c r="AB25" s="312"/>
    </row>
    <row r="26" spans="2:28" ht="15" customHeight="1">
      <c r="B26" s="401"/>
      <c r="C26" s="290"/>
      <c r="D26" s="290"/>
      <c r="E26" s="402"/>
      <c r="F26" s="318"/>
      <c r="G26" s="309"/>
      <c r="H26" s="310"/>
      <c r="I26" s="413"/>
      <c r="J26" s="413"/>
      <c r="K26" s="413"/>
      <c r="L26" s="413"/>
      <c r="M26" s="413"/>
      <c r="N26" s="413"/>
      <c r="O26" s="322"/>
      <c r="P26" s="322"/>
      <c r="Q26" s="322"/>
      <c r="R26" s="322"/>
      <c r="S26" s="322"/>
      <c r="T26" s="325"/>
      <c r="U26" s="325"/>
      <c r="V26" s="326"/>
      <c r="W26" s="315"/>
      <c r="X26" s="315"/>
      <c r="Y26" s="315"/>
      <c r="Z26" s="316"/>
      <c r="AA26" s="313"/>
      <c r="AB26" s="314"/>
    </row>
    <row r="27" spans="2:28" ht="15" customHeight="1">
      <c r="B27" s="400"/>
      <c r="C27" s="303"/>
      <c r="D27" s="303"/>
      <c r="E27" s="402"/>
      <c r="F27" s="317"/>
      <c r="G27" s="307" t="s">
        <v>79</v>
      </c>
      <c r="H27" s="308"/>
      <c r="I27" s="413"/>
      <c r="J27" s="413"/>
      <c r="K27" s="413"/>
      <c r="L27" s="413"/>
      <c r="M27" s="413"/>
      <c r="N27" s="413"/>
      <c r="O27" s="410" t="s">
        <v>103</v>
      </c>
      <c r="P27" s="410"/>
      <c r="Q27" s="410"/>
      <c r="R27" s="410"/>
      <c r="S27" s="410"/>
      <c r="T27" s="327" t="s">
        <v>82</v>
      </c>
      <c r="U27" s="327"/>
      <c r="V27" s="328"/>
      <c r="W27" s="319"/>
      <c r="X27" s="319"/>
      <c r="Y27" s="319"/>
      <c r="Z27" s="320"/>
      <c r="AA27" s="311"/>
      <c r="AB27" s="312"/>
    </row>
    <row r="28" spans="2:28" ht="15" customHeight="1">
      <c r="B28" s="401"/>
      <c r="C28" s="290"/>
      <c r="D28" s="290"/>
      <c r="E28" s="402"/>
      <c r="F28" s="318"/>
      <c r="G28" s="309"/>
      <c r="H28" s="310"/>
      <c r="I28" s="413"/>
      <c r="J28" s="413"/>
      <c r="K28" s="413"/>
      <c r="L28" s="413"/>
      <c r="M28" s="413"/>
      <c r="N28" s="413"/>
      <c r="O28" s="410"/>
      <c r="P28" s="410"/>
      <c r="Q28" s="410"/>
      <c r="R28" s="410"/>
      <c r="S28" s="410"/>
      <c r="T28" s="329"/>
      <c r="U28" s="329"/>
      <c r="V28" s="330"/>
      <c r="W28" s="315"/>
      <c r="X28" s="315"/>
      <c r="Y28" s="315"/>
      <c r="Z28" s="316"/>
      <c r="AA28" s="313"/>
      <c r="AB28" s="314"/>
    </row>
    <row r="29" spans="2:28" ht="15" customHeight="1">
      <c r="B29" s="400"/>
      <c r="C29" s="303"/>
      <c r="D29" s="303"/>
      <c r="E29" s="402"/>
      <c r="F29" s="317"/>
      <c r="G29" s="307" t="s">
        <v>79</v>
      </c>
      <c r="H29" s="308"/>
      <c r="I29" s="413"/>
      <c r="J29" s="413"/>
      <c r="K29" s="413"/>
      <c r="L29" s="413"/>
      <c r="M29" s="413"/>
      <c r="N29" s="413"/>
      <c r="O29" s="410" t="s">
        <v>103</v>
      </c>
      <c r="P29" s="410"/>
      <c r="Q29" s="410"/>
      <c r="R29" s="410"/>
      <c r="S29" s="410"/>
      <c r="T29" s="327" t="s">
        <v>82</v>
      </c>
      <c r="U29" s="327"/>
      <c r="V29" s="328"/>
      <c r="W29" s="319"/>
      <c r="X29" s="319"/>
      <c r="Y29" s="319"/>
      <c r="Z29" s="320"/>
      <c r="AA29" s="311"/>
      <c r="AB29" s="312"/>
    </row>
    <row r="30" spans="2:28" ht="15" customHeight="1">
      <c r="B30" s="401"/>
      <c r="C30" s="290"/>
      <c r="D30" s="290"/>
      <c r="E30" s="402"/>
      <c r="F30" s="318"/>
      <c r="G30" s="309"/>
      <c r="H30" s="310"/>
      <c r="I30" s="413"/>
      <c r="J30" s="413"/>
      <c r="K30" s="413"/>
      <c r="L30" s="413"/>
      <c r="M30" s="413"/>
      <c r="N30" s="413"/>
      <c r="O30" s="410"/>
      <c r="P30" s="410"/>
      <c r="Q30" s="410"/>
      <c r="R30" s="410"/>
      <c r="S30" s="410"/>
      <c r="T30" s="329"/>
      <c r="U30" s="329"/>
      <c r="V30" s="330"/>
      <c r="W30" s="315"/>
      <c r="X30" s="315"/>
      <c r="Y30" s="315"/>
      <c r="Z30" s="316"/>
      <c r="AA30" s="313"/>
      <c r="AB30" s="314"/>
    </row>
    <row r="31" spans="2:28" ht="15" customHeight="1">
      <c r="B31" s="400"/>
      <c r="C31" s="303"/>
      <c r="D31" s="303"/>
      <c r="E31" s="402"/>
      <c r="F31" s="317"/>
      <c r="G31" s="307" t="s">
        <v>79</v>
      </c>
      <c r="H31" s="308"/>
      <c r="I31" s="413"/>
      <c r="J31" s="413"/>
      <c r="K31" s="413"/>
      <c r="L31" s="413"/>
      <c r="M31" s="413"/>
      <c r="N31" s="413"/>
      <c r="O31" s="410" t="s">
        <v>103</v>
      </c>
      <c r="P31" s="410"/>
      <c r="Q31" s="410"/>
      <c r="R31" s="410"/>
      <c r="S31" s="410"/>
      <c r="T31" s="327" t="s">
        <v>82</v>
      </c>
      <c r="U31" s="327"/>
      <c r="V31" s="328"/>
      <c r="W31" s="319"/>
      <c r="X31" s="319"/>
      <c r="Y31" s="319"/>
      <c r="Z31" s="320"/>
      <c r="AA31" s="311"/>
      <c r="AB31" s="312"/>
    </row>
    <row r="32" spans="2:28" ht="15" customHeight="1">
      <c r="B32" s="401"/>
      <c r="C32" s="290"/>
      <c r="D32" s="290"/>
      <c r="E32" s="402"/>
      <c r="F32" s="318"/>
      <c r="G32" s="309"/>
      <c r="H32" s="310"/>
      <c r="I32" s="413"/>
      <c r="J32" s="413"/>
      <c r="K32" s="413"/>
      <c r="L32" s="413"/>
      <c r="M32" s="413"/>
      <c r="N32" s="413"/>
      <c r="O32" s="410"/>
      <c r="P32" s="410"/>
      <c r="Q32" s="410"/>
      <c r="R32" s="410"/>
      <c r="S32" s="410"/>
      <c r="T32" s="329"/>
      <c r="U32" s="329"/>
      <c r="V32" s="330"/>
      <c r="W32" s="315"/>
      <c r="X32" s="315"/>
      <c r="Y32" s="315"/>
      <c r="Z32" s="316"/>
      <c r="AA32" s="313"/>
      <c r="AB32" s="314"/>
    </row>
    <row r="33" spans="2:28" ht="15" customHeight="1">
      <c r="B33" s="400"/>
      <c r="C33" s="303"/>
      <c r="D33" s="303"/>
      <c r="E33" s="402"/>
      <c r="F33" s="317"/>
      <c r="G33" s="307" t="s">
        <v>79</v>
      </c>
      <c r="H33" s="308"/>
      <c r="I33" s="413"/>
      <c r="J33" s="413"/>
      <c r="K33" s="413"/>
      <c r="L33" s="413"/>
      <c r="M33" s="413"/>
      <c r="N33" s="413"/>
      <c r="O33" s="410" t="s">
        <v>103</v>
      </c>
      <c r="P33" s="410"/>
      <c r="Q33" s="410"/>
      <c r="R33" s="410"/>
      <c r="S33" s="410"/>
      <c r="T33" s="327" t="s">
        <v>82</v>
      </c>
      <c r="U33" s="327"/>
      <c r="V33" s="328"/>
      <c r="W33" s="334"/>
      <c r="X33" s="334"/>
      <c r="Y33" s="334"/>
      <c r="Z33" s="335"/>
      <c r="AA33" s="311"/>
      <c r="AB33" s="312"/>
    </row>
    <row r="34" spans="2:28" ht="15" customHeight="1" thickBot="1">
      <c r="B34" s="401"/>
      <c r="C34" s="290"/>
      <c r="D34" s="290"/>
      <c r="E34" s="403"/>
      <c r="F34" s="331"/>
      <c r="G34" s="332"/>
      <c r="H34" s="333"/>
      <c r="I34" s="414"/>
      <c r="J34" s="414"/>
      <c r="K34" s="414"/>
      <c r="L34" s="414"/>
      <c r="M34" s="414"/>
      <c r="N34" s="414"/>
      <c r="O34" s="411"/>
      <c r="P34" s="411"/>
      <c r="Q34" s="411"/>
      <c r="R34" s="411"/>
      <c r="S34" s="411"/>
      <c r="T34" s="338"/>
      <c r="U34" s="338"/>
      <c r="V34" s="339"/>
      <c r="W34" s="368"/>
      <c r="X34" s="368"/>
      <c r="Y34" s="368"/>
      <c r="Z34" s="369"/>
      <c r="AA34" s="342"/>
      <c r="AB34" s="343"/>
    </row>
    <row r="35" spans="2:28" ht="22.5" customHeight="1">
      <c r="B35" s="231" t="s">
        <v>20</v>
      </c>
      <c r="C35" s="201"/>
      <c r="D35" s="201"/>
      <c r="E35" s="201"/>
      <c r="F35" s="199"/>
      <c r="G35" s="199"/>
      <c r="H35" s="199"/>
      <c r="I35" s="199"/>
      <c r="J35" s="94"/>
      <c r="K35" s="94"/>
      <c r="L35" s="94"/>
      <c r="M35" s="94"/>
      <c r="N35" s="94"/>
      <c r="O35" s="94"/>
      <c r="P35" s="94"/>
      <c r="Q35" s="94"/>
      <c r="R35" s="203" t="s">
        <v>21</v>
      </c>
      <c r="S35" s="204"/>
      <c r="T35" s="205"/>
      <c r="U35" s="201"/>
      <c r="V35" s="201"/>
      <c r="W35" s="201"/>
      <c r="X35" s="201"/>
      <c r="Y35" s="201"/>
      <c r="Z35" s="354" t="s">
        <v>22</v>
      </c>
      <c r="AA35" s="355"/>
      <c r="AB35" s="356"/>
    </row>
    <row r="36" spans="2:28" ht="22.5" customHeight="1">
      <c r="B36" s="352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206" t="s">
        <v>23</v>
      </c>
      <c r="S36" s="207"/>
      <c r="T36" s="208"/>
      <c r="U36" s="340"/>
      <c r="V36" s="207"/>
      <c r="W36" s="207"/>
      <c r="X36" s="207"/>
      <c r="Y36" s="341"/>
      <c r="Z36" s="336" t="s">
        <v>22</v>
      </c>
      <c r="AA36" s="207"/>
      <c r="AB36" s="337"/>
    </row>
    <row r="37" spans="2:28" ht="22.5" customHeight="1">
      <c r="B37" s="352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44" t="s">
        <v>10</v>
      </c>
      <c r="S37" s="210"/>
      <c r="T37" s="345"/>
      <c r="U37" s="218" t="s">
        <v>12</v>
      </c>
      <c r="V37" s="219"/>
      <c r="W37" s="340"/>
      <c r="X37" s="207"/>
      <c r="Y37" s="337"/>
      <c r="Z37" s="209" t="s">
        <v>88</v>
      </c>
      <c r="AA37" s="210"/>
      <c r="AB37" s="211"/>
    </row>
    <row r="38" spans="2:28" ht="22.5" customHeight="1">
      <c r="B38" s="352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46"/>
      <c r="S38" s="213"/>
      <c r="T38" s="347"/>
      <c r="U38" s="218" t="s">
        <v>13</v>
      </c>
      <c r="V38" s="219"/>
      <c r="W38" s="340"/>
      <c r="X38" s="207"/>
      <c r="Y38" s="337"/>
      <c r="Z38" s="212"/>
      <c r="AA38" s="213"/>
      <c r="AB38" s="214"/>
    </row>
    <row r="39" spans="2:28" ht="22.5" customHeight="1">
      <c r="B39" s="350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48"/>
      <c r="S39" s="216"/>
      <c r="T39" s="349"/>
      <c r="U39" s="218" t="s">
        <v>11</v>
      </c>
      <c r="V39" s="219"/>
      <c r="W39" s="340"/>
      <c r="X39" s="207"/>
      <c r="Y39" s="337"/>
      <c r="Z39" s="215"/>
      <c r="AA39" s="216"/>
      <c r="AB39" s="217"/>
    </row>
    <row r="40" spans="2:18" ht="15" customHeight="1">
      <c r="B40" s="201" t="s">
        <v>0</v>
      </c>
      <c r="C40" s="201"/>
      <c r="D40" s="201"/>
      <c r="E40" s="201"/>
      <c r="F40" s="201"/>
      <c r="G40" s="201"/>
      <c r="H40" s="201"/>
      <c r="I40" s="201"/>
      <c r="J40" s="201"/>
      <c r="K40" s="359" t="s">
        <v>67</v>
      </c>
      <c r="L40" s="359"/>
      <c r="M40" s="360"/>
      <c r="N40" s="360"/>
      <c r="O40" s="360"/>
      <c r="P40" s="360"/>
      <c r="Q40" s="360"/>
      <c r="R40" s="360"/>
    </row>
    <row r="41" spans="3:11" ht="15" customHeight="1">
      <c r="C41" s="88" t="s">
        <v>83</v>
      </c>
      <c r="K41" s="88" t="s">
        <v>84</v>
      </c>
    </row>
    <row r="42" spans="3:24" ht="15" customHeight="1">
      <c r="C42" s="88" t="s">
        <v>65</v>
      </c>
      <c r="P42" s="193" t="s">
        <v>66</v>
      </c>
      <c r="Q42" s="193"/>
      <c r="R42" s="193"/>
      <c r="S42" s="193"/>
      <c r="T42" s="193"/>
      <c r="U42" s="193"/>
      <c r="V42" s="193"/>
      <c r="W42" s="193"/>
      <c r="X42" s="193"/>
    </row>
    <row r="43" spans="16:24" ht="19.5" customHeight="1">
      <c r="P43" s="193"/>
      <c r="Q43" s="193"/>
      <c r="R43" s="193"/>
      <c r="S43" s="193"/>
      <c r="T43" s="193"/>
      <c r="U43" s="193"/>
      <c r="V43" s="193"/>
      <c r="W43" s="193"/>
      <c r="X43" s="193"/>
    </row>
    <row r="44" ht="1.5" customHeight="1"/>
    <row r="45" ht="24.75" customHeight="1" hidden="1"/>
    <row r="46" ht="24.75" customHeight="1" hidden="1"/>
    <row r="47" ht="24.75" customHeight="1" hidden="1"/>
    <row r="48" spans="17:20" ht="24.75" customHeight="1" hidden="1">
      <c r="Q48" s="106"/>
      <c r="R48" s="106"/>
      <c r="S48" s="106"/>
      <c r="T48" s="106"/>
    </row>
    <row r="49" ht="24.75" customHeight="1" hidden="1"/>
    <row r="50" ht="24.75" customHeight="1" hidden="1"/>
    <row r="51" spans="6:21" ht="24.75" customHeight="1" hidden="1">
      <c r="F51" s="357"/>
      <c r="G51" s="357"/>
      <c r="H51" s="357"/>
      <c r="I51" s="357"/>
      <c r="U51" s="106"/>
    </row>
    <row r="52" ht="24.75" customHeight="1" hidden="1"/>
    <row r="53" spans="20:23" ht="24.75" customHeight="1" hidden="1">
      <c r="T53" s="107" t="s">
        <v>104</v>
      </c>
      <c r="U53" s="107" t="s">
        <v>105</v>
      </c>
      <c r="V53" s="107" t="s">
        <v>106</v>
      </c>
      <c r="W53" s="107" t="s">
        <v>107</v>
      </c>
    </row>
    <row r="54" spans="3:26" ht="24.75" customHeight="1" hidden="1">
      <c r="C54" s="358"/>
      <c r="D54" s="358"/>
      <c r="E54" s="358"/>
      <c r="F54" s="358"/>
      <c r="G54" s="358"/>
      <c r="H54" s="358"/>
      <c r="I54" s="358"/>
      <c r="K54" s="88">
        <f>IF(F21="","",F21)</f>
        <v>60</v>
      </c>
      <c r="L54" s="88">
        <v>1</v>
      </c>
      <c r="M54" s="196" t="str">
        <f>TRIM(LEFT(O21,2))</f>
        <v>21</v>
      </c>
      <c r="N54" s="197"/>
      <c r="O54" s="194" t="str">
        <f>TRIM(RIGHT(O21,2))</f>
        <v>25</v>
      </c>
      <c r="P54" s="195"/>
      <c r="Q54" s="109"/>
      <c r="T54" s="110">
        <f aca="true" t="shared" si="0" ref="T54:T60">IF(ISERROR(VLOOKUP(VALUE(M54),$V$63:$W$72,2,FALSE)),"",VLOOKUP(VALUE(M54),$V$63:$W$72,2,FALSE))</f>
        <v>2</v>
      </c>
      <c r="U54" s="110">
        <f aca="true" t="shared" si="1" ref="U54:U60">IF(ISERROR(VLOOKUP(K54,$Y$63:$Z$70,2,FALSE)),"",VLOOKUP(K54,$Y$63:$Z$70,2,FALSE))</f>
        <v>2</v>
      </c>
      <c r="V54" s="111" t="str">
        <f aca="true" t="shared" si="2" ref="V54:V60">IF(ISERROR(VLOOKUP(VALUE(O54),$T$67:$U$69,2,FALSE)),"",VLOOKUP(VALUE(O54),$T$67:$U$69,2,FALSE))</f>
        <v>B</v>
      </c>
      <c r="W54" s="110" t="str">
        <f>IF(OR(T21="",T21="Ｎ ・ ＢＢ ・ Ｈ"),"",T21)</f>
        <v>Ｎ</v>
      </c>
      <c r="Y54" s="188" t="str">
        <f aca="true" t="shared" si="3" ref="Y54:Y60">V54&amp;W54</f>
        <v>BＮ</v>
      </c>
      <c r="Z54" s="188"/>
    </row>
    <row r="55" spans="3:26" ht="24.75" customHeight="1" hidden="1">
      <c r="C55" s="113"/>
      <c r="D55" s="114"/>
      <c r="E55" s="114"/>
      <c r="F55" s="114"/>
      <c r="G55" s="114"/>
      <c r="H55" s="114"/>
      <c r="I55" s="114"/>
      <c r="K55" s="88">
        <f>IF(F23="","",F23)</f>
        <v>60</v>
      </c>
      <c r="L55" s="88">
        <v>2</v>
      </c>
      <c r="M55" s="196" t="str">
        <f>TRIM(LEFT(O23,2))</f>
        <v>21</v>
      </c>
      <c r="N55" s="197"/>
      <c r="O55" s="194" t="str">
        <f>TRIM(RIGHT(O23,2))</f>
        <v>25</v>
      </c>
      <c r="P55" s="195"/>
      <c r="Q55" s="109"/>
      <c r="R55" s="106"/>
      <c r="T55" s="112">
        <f t="shared" si="0"/>
        <v>2</v>
      </c>
      <c r="U55" s="112">
        <f t="shared" si="1"/>
        <v>2</v>
      </c>
      <c r="V55" s="111" t="str">
        <f t="shared" si="2"/>
        <v>B</v>
      </c>
      <c r="W55" s="112" t="str">
        <f>IF(OR(T23="",T23="Ｎ ・ ＢＢ ・ Ｈ"),"",T23)</f>
        <v>Ｎ</v>
      </c>
      <c r="X55" s="89"/>
      <c r="Y55" s="188" t="str">
        <f t="shared" si="3"/>
        <v>BＮ</v>
      </c>
      <c r="Z55" s="188"/>
    </row>
    <row r="56" spans="3:28" ht="24.75" customHeight="1" hidden="1">
      <c r="C56" s="114"/>
      <c r="D56" s="114"/>
      <c r="E56" s="114"/>
      <c r="F56" s="114"/>
      <c r="G56" s="114"/>
      <c r="H56" s="114"/>
      <c r="I56" s="114"/>
      <c r="K56" s="88">
        <f>IF(F25="","",F25)</f>
      </c>
      <c r="L56" s="88">
        <v>3</v>
      </c>
      <c r="M56" s="196" t="str">
        <f>TRIM(LEFT(O25,2))</f>
        <v>18</v>
      </c>
      <c r="N56" s="197"/>
      <c r="O56" s="194" t="str">
        <f>TRIM(RIGHT(O25,2))</f>
        <v>25</v>
      </c>
      <c r="P56" s="195"/>
      <c r="Q56" s="109"/>
      <c r="R56" s="106"/>
      <c r="T56" s="112">
        <f t="shared" si="0"/>
        <v>1</v>
      </c>
      <c r="U56" s="112">
        <f t="shared" si="1"/>
      </c>
      <c r="V56" s="111" t="str">
        <f t="shared" si="2"/>
        <v>B</v>
      </c>
      <c r="W56" s="112" t="str">
        <f>IF(OR(T25="",T25="Ｎ ・ ＢＢ ・ Ｈ"),"",T25)</f>
        <v>Ｎ</v>
      </c>
      <c r="X56" s="89"/>
      <c r="Y56" s="188" t="str">
        <f t="shared" si="3"/>
        <v>BＮ</v>
      </c>
      <c r="Z56" s="188"/>
      <c r="AA56" s="89"/>
      <c r="AB56" s="89"/>
    </row>
    <row r="57" spans="3:26" ht="24.75" customHeight="1" hidden="1">
      <c r="C57" s="108"/>
      <c r="D57" s="114"/>
      <c r="E57" s="114"/>
      <c r="F57" s="114"/>
      <c r="G57" s="114"/>
      <c r="H57" s="114"/>
      <c r="I57" s="114"/>
      <c r="K57" s="88">
        <f>IF(F27="","",F27)</f>
      </c>
      <c r="L57" s="88">
        <v>4</v>
      </c>
      <c r="M57" s="196" t="str">
        <f>TRIM(LEFT(O27,2))</f>
        <v>－</v>
      </c>
      <c r="N57" s="197"/>
      <c r="O57" s="194" t="str">
        <f>TRIM(RIGHT(O27,2))</f>
        <v>－</v>
      </c>
      <c r="P57" s="195"/>
      <c r="Q57" s="109"/>
      <c r="R57" s="106"/>
      <c r="T57" s="112">
        <f t="shared" si="0"/>
      </c>
      <c r="U57" s="112">
        <f t="shared" si="1"/>
      </c>
      <c r="V57" s="111">
        <f t="shared" si="2"/>
      </c>
      <c r="W57" s="112">
        <f>IF(OR(T27="",T27="Ｎ ・ ＢＢ ・ Ｈ"),"",T27)</f>
      </c>
      <c r="X57" s="89"/>
      <c r="Y57" s="188">
        <f t="shared" si="3"/>
      </c>
      <c r="Z57" s="188"/>
    </row>
    <row r="58" spans="3:26" ht="24.75" customHeight="1" hidden="1">
      <c r="C58" s="108"/>
      <c r="D58" s="114"/>
      <c r="E58" s="114"/>
      <c r="F58" s="114"/>
      <c r="G58" s="114"/>
      <c r="H58" s="114"/>
      <c r="I58" s="114"/>
      <c r="K58" s="88">
        <f>IF(F29="","",F29)</f>
      </c>
      <c r="L58" s="88">
        <v>5</v>
      </c>
      <c r="M58" s="196" t="str">
        <f>TRIM(LEFT(O29,2))</f>
        <v>－</v>
      </c>
      <c r="N58" s="197"/>
      <c r="O58" s="194" t="str">
        <f>TRIM(RIGHT(O29,2))</f>
        <v>－</v>
      </c>
      <c r="P58" s="195"/>
      <c r="Q58" s="109"/>
      <c r="R58" s="106"/>
      <c r="T58" s="112">
        <f t="shared" si="0"/>
      </c>
      <c r="U58" s="112">
        <f t="shared" si="1"/>
      </c>
      <c r="V58" s="111">
        <f t="shared" si="2"/>
      </c>
      <c r="W58" s="112">
        <f>IF(OR(T29="",T29="Ｎ ・ ＢＢ ・ Ｈ"),"",T29)</f>
      </c>
      <c r="Y58" s="188">
        <f t="shared" si="3"/>
      </c>
      <c r="Z58" s="188"/>
    </row>
    <row r="59" spans="3:26" ht="24.75" customHeight="1" hidden="1">
      <c r="C59" s="108"/>
      <c r="D59" s="114"/>
      <c r="E59" s="114"/>
      <c r="F59" s="114"/>
      <c r="G59" s="114"/>
      <c r="H59" s="114"/>
      <c r="I59" s="114"/>
      <c r="K59" s="88">
        <f>IF(F31="","",F31)</f>
      </c>
      <c r="L59" s="88">
        <v>6</v>
      </c>
      <c r="M59" s="196" t="str">
        <f>TRIM(LEFT(O31,2))</f>
        <v>－</v>
      </c>
      <c r="N59" s="197"/>
      <c r="O59" s="194" t="str">
        <f>TRIM(RIGHT(O31,2))</f>
        <v>－</v>
      </c>
      <c r="P59" s="195"/>
      <c r="Q59" s="109"/>
      <c r="R59" s="106"/>
      <c r="T59" s="112">
        <f t="shared" si="0"/>
      </c>
      <c r="U59" s="112">
        <f t="shared" si="1"/>
      </c>
      <c r="V59" s="111">
        <f t="shared" si="2"/>
      </c>
      <c r="W59" s="112">
        <f>IF(OR(T31="",T31="Ｎ ・ ＢＢ ・ Ｈ"),"",T31)</f>
      </c>
      <c r="Y59" s="188">
        <f t="shared" si="3"/>
      </c>
      <c r="Z59" s="188"/>
    </row>
    <row r="60" spans="3:26" ht="24.75" customHeight="1" hidden="1">
      <c r="C60" s="108"/>
      <c r="D60" s="114"/>
      <c r="E60" s="114"/>
      <c r="F60" s="114"/>
      <c r="G60" s="114"/>
      <c r="H60" s="114"/>
      <c r="I60" s="114"/>
      <c r="K60" s="88">
        <f>IF(F33="","",F33)</f>
      </c>
      <c r="L60" s="88">
        <v>7</v>
      </c>
      <c r="M60" s="196" t="str">
        <f>TRIM(LEFT(O33,2))</f>
        <v>－</v>
      </c>
      <c r="N60" s="197"/>
      <c r="O60" s="194" t="str">
        <f>TRIM(RIGHT(O33,2))</f>
        <v>－</v>
      </c>
      <c r="P60" s="195"/>
      <c r="Q60" s="109"/>
      <c r="R60" s="106"/>
      <c r="T60" s="112">
        <f t="shared" si="0"/>
      </c>
      <c r="U60" s="112">
        <f t="shared" si="1"/>
      </c>
      <c r="V60" s="111">
        <f t="shared" si="2"/>
      </c>
      <c r="W60" s="112">
        <f>IF(OR(T33="",T33="Ｎ ・ ＢＢ ・ Ｈ"),"",T33)</f>
      </c>
      <c r="Y60" s="188">
        <f t="shared" si="3"/>
      </c>
      <c r="Z60" s="188"/>
    </row>
    <row r="61" spans="3:9" ht="24.75" customHeight="1" hidden="1">
      <c r="C61" s="108"/>
      <c r="D61" s="114"/>
      <c r="E61" s="114"/>
      <c r="F61" s="114"/>
      <c r="G61" s="114"/>
      <c r="H61" s="114"/>
      <c r="I61" s="114"/>
    </row>
    <row r="62" spans="3:19" ht="24.75" customHeight="1" hidden="1">
      <c r="C62" s="108"/>
      <c r="D62" s="114"/>
      <c r="E62" s="114"/>
      <c r="F62" s="114"/>
      <c r="G62" s="114"/>
      <c r="H62" s="114"/>
      <c r="I62" s="114"/>
      <c r="L62" s="115"/>
      <c r="M62" s="115"/>
      <c r="N62" s="115"/>
      <c r="O62" s="115"/>
      <c r="P62" s="115"/>
      <c r="Q62" s="115"/>
      <c r="R62" s="115"/>
      <c r="S62" s="115"/>
    </row>
    <row r="63" spans="2:26" ht="24.75" customHeight="1" hidden="1">
      <c r="B63" s="189" t="s">
        <v>108</v>
      </c>
      <c r="C63" s="186"/>
      <c r="D63" s="186"/>
      <c r="E63" s="186"/>
      <c r="F63" s="186"/>
      <c r="G63" s="186"/>
      <c r="H63" s="186"/>
      <c r="I63" s="187"/>
      <c r="K63" s="196" t="s">
        <v>109</v>
      </c>
      <c r="L63" s="198"/>
      <c r="M63" s="198"/>
      <c r="N63" s="198"/>
      <c r="O63" s="198"/>
      <c r="P63" s="198"/>
      <c r="Q63" s="198"/>
      <c r="R63" s="197"/>
      <c r="T63" s="93" t="s">
        <v>110</v>
      </c>
      <c r="U63" s="93">
        <v>1</v>
      </c>
      <c r="V63" s="93">
        <v>18</v>
      </c>
      <c r="W63" s="93">
        <v>1</v>
      </c>
      <c r="X63" s="93"/>
      <c r="Y63" s="93">
        <v>65</v>
      </c>
      <c r="Z63" s="93">
        <v>1</v>
      </c>
    </row>
    <row r="64" spans="2:26" ht="24.75" customHeight="1" hidden="1">
      <c r="B64" s="189" t="s">
        <v>110</v>
      </c>
      <c r="C64" s="186"/>
      <c r="D64" s="186"/>
      <c r="E64" s="186"/>
      <c r="F64" s="186"/>
      <c r="G64" s="186"/>
      <c r="H64" s="186"/>
      <c r="I64" s="187"/>
      <c r="K64" s="196" t="s">
        <v>110</v>
      </c>
      <c r="L64" s="198"/>
      <c r="M64" s="198"/>
      <c r="N64" s="198"/>
      <c r="O64" s="198"/>
      <c r="P64" s="198"/>
      <c r="Q64" s="198"/>
      <c r="R64" s="197"/>
      <c r="T64" s="93" t="s">
        <v>111</v>
      </c>
      <c r="U64" s="93">
        <v>2</v>
      </c>
      <c r="V64" s="93">
        <v>21</v>
      </c>
      <c r="W64" s="93">
        <v>2</v>
      </c>
      <c r="X64" s="93"/>
      <c r="Y64" s="93">
        <v>60</v>
      </c>
      <c r="Z64" s="93">
        <v>2</v>
      </c>
    </row>
    <row r="65" spans="2:26" ht="24.75" customHeight="1" hidden="1">
      <c r="B65" s="116" t="s">
        <v>105</v>
      </c>
      <c r="C65" s="117" t="s">
        <v>104</v>
      </c>
      <c r="D65" s="118">
        <v>65</v>
      </c>
      <c r="E65" s="119">
        <v>60</v>
      </c>
      <c r="F65" s="119">
        <v>55</v>
      </c>
      <c r="G65" s="119">
        <v>50</v>
      </c>
      <c r="H65" s="119">
        <v>45</v>
      </c>
      <c r="I65" s="120">
        <v>40</v>
      </c>
      <c r="K65" s="121" t="s">
        <v>105</v>
      </c>
      <c r="L65" s="122" t="s">
        <v>104</v>
      </c>
      <c r="M65" s="123">
        <v>65</v>
      </c>
      <c r="N65" s="124">
        <v>60</v>
      </c>
      <c r="O65" s="124">
        <v>55</v>
      </c>
      <c r="P65" s="124">
        <v>50</v>
      </c>
      <c r="Q65" s="124">
        <v>45</v>
      </c>
      <c r="R65" s="125">
        <v>40</v>
      </c>
      <c r="S65" s="91"/>
      <c r="T65" s="93" t="s">
        <v>112</v>
      </c>
      <c r="U65" s="93">
        <v>3</v>
      </c>
      <c r="V65" s="93">
        <v>24</v>
      </c>
      <c r="W65" s="93">
        <v>3</v>
      </c>
      <c r="X65" s="93"/>
      <c r="Y65" s="93">
        <v>55</v>
      </c>
      <c r="Z65" s="93">
        <v>3</v>
      </c>
    </row>
    <row r="66" spans="2:26" ht="24.75" customHeight="1" hidden="1">
      <c r="B66" s="126">
        <v>65.7</v>
      </c>
      <c r="C66" s="127">
        <v>18</v>
      </c>
      <c r="D66" s="128">
        <v>21</v>
      </c>
      <c r="E66" s="129">
        <v>21</v>
      </c>
      <c r="F66" s="129">
        <v>24</v>
      </c>
      <c r="G66" s="129">
        <v>30</v>
      </c>
      <c r="H66" s="129">
        <v>33</v>
      </c>
      <c r="I66" s="127">
        <v>40</v>
      </c>
      <c r="K66" s="130">
        <v>70.4</v>
      </c>
      <c r="L66" s="131">
        <v>18</v>
      </c>
      <c r="M66" s="132">
        <v>21</v>
      </c>
      <c r="N66" s="133">
        <v>24</v>
      </c>
      <c r="O66" s="133">
        <v>27</v>
      </c>
      <c r="P66" s="133">
        <v>30</v>
      </c>
      <c r="Q66" s="133">
        <v>36</v>
      </c>
      <c r="R66" s="131">
        <v>42</v>
      </c>
      <c r="T66" s="93"/>
      <c r="U66" s="93"/>
      <c r="V66" s="93">
        <v>27</v>
      </c>
      <c r="W66" s="93">
        <v>4</v>
      </c>
      <c r="X66" s="93"/>
      <c r="Y66" s="93">
        <v>50</v>
      </c>
      <c r="Z66" s="93">
        <v>4</v>
      </c>
    </row>
    <row r="67" spans="2:26" ht="24.75" customHeight="1" hidden="1">
      <c r="B67" s="134">
        <v>59.6</v>
      </c>
      <c r="C67" s="135">
        <v>21</v>
      </c>
      <c r="D67" s="136">
        <v>21</v>
      </c>
      <c r="E67" s="137">
        <v>21</v>
      </c>
      <c r="F67" s="137">
        <v>24</v>
      </c>
      <c r="G67" s="137">
        <v>30</v>
      </c>
      <c r="H67" s="137">
        <v>33</v>
      </c>
      <c r="I67" s="138">
        <v>40</v>
      </c>
      <c r="K67" s="139">
        <v>63.8</v>
      </c>
      <c r="L67" s="140">
        <v>21</v>
      </c>
      <c r="M67" s="141">
        <v>21</v>
      </c>
      <c r="N67" s="142">
        <v>24</v>
      </c>
      <c r="O67" s="142">
        <v>27</v>
      </c>
      <c r="P67" s="142">
        <v>30</v>
      </c>
      <c r="Q67" s="142">
        <v>36</v>
      </c>
      <c r="R67" s="143">
        <v>42</v>
      </c>
      <c r="T67" s="93">
        <v>20</v>
      </c>
      <c r="U67" s="93" t="s">
        <v>113</v>
      </c>
      <c r="V67" s="93">
        <v>30</v>
      </c>
      <c r="W67" s="93">
        <v>5</v>
      </c>
      <c r="X67" s="93"/>
      <c r="Y67" s="93">
        <v>45</v>
      </c>
      <c r="Z67" s="93">
        <v>5</v>
      </c>
    </row>
    <row r="68" spans="2:26" ht="24.75" customHeight="1" hidden="1">
      <c r="B68" s="134">
        <v>54.6</v>
      </c>
      <c r="C68" s="135">
        <v>24</v>
      </c>
      <c r="D68" s="136">
        <v>24</v>
      </c>
      <c r="E68" s="137">
        <v>24</v>
      </c>
      <c r="F68" s="137">
        <v>24</v>
      </c>
      <c r="G68" s="137">
        <v>30</v>
      </c>
      <c r="H68" s="137">
        <v>33</v>
      </c>
      <c r="I68" s="138">
        <v>40</v>
      </c>
      <c r="K68" s="139">
        <v>58.3</v>
      </c>
      <c r="L68" s="140">
        <v>24</v>
      </c>
      <c r="M68" s="141">
        <v>24</v>
      </c>
      <c r="N68" s="142">
        <v>24</v>
      </c>
      <c r="O68" s="142">
        <v>27</v>
      </c>
      <c r="P68" s="142">
        <v>30</v>
      </c>
      <c r="Q68" s="142">
        <v>36</v>
      </c>
      <c r="R68" s="143">
        <v>42</v>
      </c>
      <c r="T68" s="93">
        <v>25</v>
      </c>
      <c r="U68" s="93" t="s">
        <v>114</v>
      </c>
      <c r="V68" s="93">
        <v>33</v>
      </c>
      <c r="W68" s="93">
        <v>6</v>
      </c>
      <c r="X68" s="93"/>
      <c r="Y68" s="93">
        <v>40</v>
      </c>
      <c r="Z68" s="93">
        <v>6</v>
      </c>
    </row>
    <row r="69" spans="2:26" ht="24.75" customHeight="1" hidden="1">
      <c r="B69" s="134">
        <v>50.4</v>
      </c>
      <c r="C69" s="135">
        <v>27</v>
      </c>
      <c r="D69" s="136">
        <v>27</v>
      </c>
      <c r="E69" s="137">
        <v>27</v>
      </c>
      <c r="F69" s="137">
        <v>27</v>
      </c>
      <c r="G69" s="137">
        <v>30</v>
      </c>
      <c r="H69" s="137">
        <v>33</v>
      </c>
      <c r="I69" s="138">
        <v>40</v>
      </c>
      <c r="K69" s="139">
        <v>53.8</v>
      </c>
      <c r="L69" s="140">
        <v>27</v>
      </c>
      <c r="M69" s="141">
        <v>27</v>
      </c>
      <c r="N69" s="142">
        <v>27</v>
      </c>
      <c r="O69" s="142">
        <v>27</v>
      </c>
      <c r="P69" s="142">
        <v>30</v>
      </c>
      <c r="Q69" s="142">
        <v>36</v>
      </c>
      <c r="R69" s="143">
        <v>42</v>
      </c>
      <c r="T69" s="93">
        <v>40</v>
      </c>
      <c r="U69" s="93" t="s">
        <v>114</v>
      </c>
      <c r="V69" s="93">
        <v>36</v>
      </c>
      <c r="W69" s="93">
        <v>7</v>
      </c>
      <c r="X69" s="93"/>
      <c r="Y69" s="93">
        <v>35</v>
      </c>
      <c r="Z69" s="93">
        <v>7</v>
      </c>
    </row>
    <row r="70" spans="2:26" ht="24.75" customHeight="1" hidden="1">
      <c r="B70" s="134">
        <v>46.7</v>
      </c>
      <c r="C70" s="135">
        <v>30</v>
      </c>
      <c r="D70" s="136">
        <v>30</v>
      </c>
      <c r="E70" s="137">
        <v>30</v>
      </c>
      <c r="F70" s="137">
        <v>30</v>
      </c>
      <c r="G70" s="137">
        <v>30</v>
      </c>
      <c r="H70" s="137">
        <v>33</v>
      </c>
      <c r="I70" s="138">
        <v>40</v>
      </c>
      <c r="K70" s="139">
        <v>49.8</v>
      </c>
      <c r="L70" s="140">
        <v>30</v>
      </c>
      <c r="M70" s="141">
        <v>30</v>
      </c>
      <c r="N70" s="142">
        <v>30</v>
      </c>
      <c r="O70" s="142">
        <v>30</v>
      </c>
      <c r="P70" s="142">
        <v>30</v>
      </c>
      <c r="Q70" s="142">
        <v>36</v>
      </c>
      <c r="R70" s="143">
        <v>42</v>
      </c>
      <c r="T70" s="93"/>
      <c r="U70" s="93"/>
      <c r="V70" s="93">
        <v>40</v>
      </c>
      <c r="W70" s="93">
        <v>8</v>
      </c>
      <c r="X70" s="93"/>
      <c r="Y70" s="93"/>
      <c r="Z70" s="93"/>
    </row>
    <row r="71" spans="2:26" ht="24.75" customHeight="1" hidden="1">
      <c r="B71" s="134">
        <v>43.6</v>
      </c>
      <c r="C71" s="135">
        <v>33</v>
      </c>
      <c r="D71" s="136">
        <v>33</v>
      </c>
      <c r="E71" s="137">
        <v>33</v>
      </c>
      <c r="F71" s="137">
        <v>33</v>
      </c>
      <c r="G71" s="137">
        <v>33</v>
      </c>
      <c r="H71" s="137">
        <v>33</v>
      </c>
      <c r="I71" s="138">
        <v>40</v>
      </c>
      <c r="K71" s="139">
        <v>46.5</v>
      </c>
      <c r="L71" s="140">
        <v>33</v>
      </c>
      <c r="M71" s="141">
        <v>33</v>
      </c>
      <c r="N71" s="142">
        <v>33</v>
      </c>
      <c r="O71" s="142">
        <v>33</v>
      </c>
      <c r="P71" s="142">
        <v>33</v>
      </c>
      <c r="Q71" s="142">
        <v>36</v>
      </c>
      <c r="R71" s="143">
        <v>42</v>
      </c>
      <c r="T71" s="93"/>
      <c r="U71" s="93"/>
      <c r="V71" s="93">
        <v>42</v>
      </c>
      <c r="W71" s="93">
        <v>9</v>
      </c>
      <c r="X71" s="93"/>
      <c r="Y71" s="93"/>
      <c r="Z71" s="93"/>
    </row>
    <row r="72" spans="2:26" ht="24.75" customHeight="1" hidden="1">
      <c r="B72" s="134">
        <v>40.9</v>
      </c>
      <c r="C72" s="135">
        <v>36</v>
      </c>
      <c r="D72" s="136">
        <v>36</v>
      </c>
      <c r="E72" s="137">
        <v>36</v>
      </c>
      <c r="F72" s="137">
        <v>36</v>
      </c>
      <c r="G72" s="137">
        <v>36</v>
      </c>
      <c r="H72" s="137">
        <v>36</v>
      </c>
      <c r="I72" s="138">
        <v>40</v>
      </c>
      <c r="K72" s="139">
        <v>43.6</v>
      </c>
      <c r="L72" s="140">
        <v>36</v>
      </c>
      <c r="M72" s="141">
        <v>36</v>
      </c>
      <c r="N72" s="142">
        <v>36</v>
      </c>
      <c r="O72" s="142">
        <v>36</v>
      </c>
      <c r="P72" s="142">
        <v>36</v>
      </c>
      <c r="Q72" s="142">
        <v>36</v>
      </c>
      <c r="R72" s="143">
        <v>42</v>
      </c>
      <c r="T72" s="93"/>
      <c r="U72" s="93"/>
      <c r="V72" s="93">
        <v>45</v>
      </c>
      <c r="W72" s="93">
        <v>10</v>
      </c>
      <c r="X72" s="93"/>
      <c r="Y72" s="93"/>
      <c r="Z72" s="93"/>
    </row>
    <row r="73" spans="2:18" ht="24.75" customHeight="1" hidden="1">
      <c r="B73" s="144">
        <v>37.7</v>
      </c>
      <c r="C73" s="145">
        <v>40</v>
      </c>
      <c r="D73" s="146">
        <v>40</v>
      </c>
      <c r="E73" s="147">
        <v>40</v>
      </c>
      <c r="F73" s="147">
        <v>40</v>
      </c>
      <c r="G73" s="147">
        <v>40</v>
      </c>
      <c r="H73" s="147">
        <v>40</v>
      </c>
      <c r="I73" s="148">
        <v>40</v>
      </c>
      <c r="K73" s="149">
        <v>40.1</v>
      </c>
      <c r="L73" s="150">
        <v>40</v>
      </c>
      <c r="M73" s="151">
        <v>40</v>
      </c>
      <c r="N73" s="152">
        <v>40</v>
      </c>
      <c r="O73" s="152">
        <v>40</v>
      </c>
      <c r="P73" s="152">
        <v>40</v>
      </c>
      <c r="Q73" s="152">
        <v>40</v>
      </c>
      <c r="R73" s="153">
        <v>42</v>
      </c>
    </row>
    <row r="74" spans="2:18" ht="24.75" customHeight="1" hidden="1">
      <c r="B74" s="154"/>
      <c r="C74" s="154"/>
      <c r="D74" s="108"/>
      <c r="E74" s="155"/>
      <c r="F74" s="155"/>
      <c r="G74" s="155"/>
      <c r="H74" s="155"/>
      <c r="I74" s="155"/>
      <c r="J74" s="155"/>
      <c r="K74" s="154"/>
      <c r="L74" s="154"/>
      <c r="M74" s="108"/>
      <c r="N74" s="155"/>
      <c r="O74" s="155"/>
      <c r="P74" s="155"/>
      <c r="Q74" s="155"/>
      <c r="R74" s="155"/>
    </row>
    <row r="75" spans="2:18" ht="24.75" customHeight="1" hidden="1">
      <c r="B75" s="189" t="s">
        <v>111</v>
      </c>
      <c r="C75" s="186"/>
      <c r="D75" s="186"/>
      <c r="E75" s="186"/>
      <c r="F75" s="186"/>
      <c r="G75" s="186"/>
      <c r="H75" s="186"/>
      <c r="I75" s="187"/>
      <c r="K75" s="196" t="s">
        <v>111</v>
      </c>
      <c r="L75" s="198"/>
      <c r="M75" s="198"/>
      <c r="N75" s="198"/>
      <c r="O75" s="198"/>
      <c r="P75" s="198"/>
      <c r="Q75" s="198"/>
      <c r="R75" s="197"/>
    </row>
    <row r="76" spans="2:18" ht="24.75" customHeight="1" hidden="1">
      <c r="B76" s="156"/>
      <c r="C76" s="156" t="s">
        <v>105</v>
      </c>
      <c r="D76" s="118">
        <v>65</v>
      </c>
      <c r="E76" s="119">
        <v>60</v>
      </c>
      <c r="F76" s="119">
        <v>55</v>
      </c>
      <c r="G76" s="119">
        <v>50</v>
      </c>
      <c r="H76" s="119">
        <v>45</v>
      </c>
      <c r="I76" s="120">
        <v>40</v>
      </c>
      <c r="K76" s="157"/>
      <c r="L76" s="157" t="s">
        <v>105</v>
      </c>
      <c r="M76" s="123">
        <v>65</v>
      </c>
      <c r="N76" s="124">
        <v>60</v>
      </c>
      <c r="O76" s="124">
        <v>55</v>
      </c>
      <c r="P76" s="124">
        <v>50</v>
      </c>
      <c r="Q76" s="124">
        <v>45</v>
      </c>
      <c r="R76" s="125">
        <v>40</v>
      </c>
    </row>
    <row r="77" spans="2:18" ht="24.75" customHeight="1" hidden="1">
      <c r="B77" s="158">
        <v>18</v>
      </c>
      <c r="C77" s="159">
        <v>66.5</v>
      </c>
      <c r="D77" s="160">
        <v>21</v>
      </c>
      <c r="E77" s="161">
        <v>24</v>
      </c>
      <c r="F77" s="161">
        <v>27</v>
      </c>
      <c r="G77" s="161">
        <v>30</v>
      </c>
      <c r="H77" s="161">
        <v>36</v>
      </c>
      <c r="I77" s="162">
        <v>42</v>
      </c>
      <c r="K77" s="163">
        <v>18</v>
      </c>
      <c r="L77" s="164">
        <v>71.2</v>
      </c>
      <c r="M77" s="165">
        <v>24</v>
      </c>
      <c r="N77" s="166">
        <v>24</v>
      </c>
      <c r="O77" s="166">
        <v>30</v>
      </c>
      <c r="P77" s="166">
        <v>33</v>
      </c>
      <c r="Q77" s="166">
        <v>40</v>
      </c>
      <c r="R77" s="167">
        <v>42</v>
      </c>
    </row>
    <row r="78" spans="2:18" ht="24.75" customHeight="1" hidden="1">
      <c r="B78" s="168">
        <v>21</v>
      </c>
      <c r="C78" s="169">
        <v>61.1</v>
      </c>
      <c r="D78" s="160">
        <v>21</v>
      </c>
      <c r="E78" s="161">
        <v>24</v>
      </c>
      <c r="F78" s="161">
        <v>27</v>
      </c>
      <c r="G78" s="161">
        <v>30</v>
      </c>
      <c r="H78" s="161">
        <v>36</v>
      </c>
      <c r="I78" s="162">
        <v>42</v>
      </c>
      <c r="K78" s="170">
        <v>21</v>
      </c>
      <c r="L78" s="171">
        <v>65.1</v>
      </c>
      <c r="M78" s="165">
        <v>24</v>
      </c>
      <c r="N78" s="166">
        <v>24</v>
      </c>
      <c r="O78" s="166">
        <v>30</v>
      </c>
      <c r="P78" s="166">
        <v>33</v>
      </c>
      <c r="Q78" s="166">
        <v>40</v>
      </c>
      <c r="R78" s="167">
        <v>42</v>
      </c>
    </row>
    <row r="79" spans="2:18" ht="24.75" customHeight="1" hidden="1">
      <c r="B79" s="168">
        <v>24</v>
      </c>
      <c r="C79" s="169">
        <v>56.5</v>
      </c>
      <c r="D79" s="160">
        <v>24</v>
      </c>
      <c r="E79" s="161">
        <v>24</v>
      </c>
      <c r="F79" s="161">
        <v>27</v>
      </c>
      <c r="G79" s="161">
        <v>30</v>
      </c>
      <c r="H79" s="161">
        <v>36</v>
      </c>
      <c r="I79" s="162">
        <v>42</v>
      </c>
      <c r="K79" s="170">
        <v>24</v>
      </c>
      <c r="L79" s="171">
        <v>60</v>
      </c>
      <c r="M79" s="165">
        <v>24</v>
      </c>
      <c r="N79" s="166">
        <v>24</v>
      </c>
      <c r="O79" s="166">
        <v>27</v>
      </c>
      <c r="P79" s="166">
        <v>30</v>
      </c>
      <c r="Q79" s="166">
        <v>40</v>
      </c>
      <c r="R79" s="167">
        <v>42</v>
      </c>
    </row>
    <row r="80" spans="2:18" ht="24.75" customHeight="1" hidden="1">
      <c r="B80" s="168">
        <v>27</v>
      </c>
      <c r="C80" s="169">
        <v>52.6</v>
      </c>
      <c r="D80" s="160">
        <v>27</v>
      </c>
      <c r="E80" s="161">
        <v>27</v>
      </c>
      <c r="F80" s="161">
        <v>27</v>
      </c>
      <c r="G80" s="161">
        <v>30</v>
      </c>
      <c r="H80" s="161">
        <v>36</v>
      </c>
      <c r="I80" s="162">
        <v>42</v>
      </c>
      <c r="K80" s="170">
        <v>27</v>
      </c>
      <c r="L80" s="171">
        <v>55.7</v>
      </c>
      <c r="M80" s="165">
        <v>27</v>
      </c>
      <c r="N80" s="166">
        <v>27</v>
      </c>
      <c r="O80" s="166">
        <v>27</v>
      </c>
      <c r="P80" s="166">
        <v>33</v>
      </c>
      <c r="Q80" s="166">
        <v>40</v>
      </c>
      <c r="R80" s="167">
        <v>42</v>
      </c>
    </row>
    <row r="81" spans="2:18" ht="24.75" customHeight="1" hidden="1">
      <c r="B81" s="168">
        <v>30</v>
      </c>
      <c r="C81" s="169">
        <v>49.1</v>
      </c>
      <c r="D81" s="160">
        <v>30</v>
      </c>
      <c r="E81" s="161">
        <v>30</v>
      </c>
      <c r="F81" s="161">
        <v>30</v>
      </c>
      <c r="G81" s="161">
        <v>30</v>
      </c>
      <c r="H81" s="161">
        <v>36</v>
      </c>
      <c r="I81" s="162">
        <v>42</v>
      </c>
      <c r="K81" s="170">
        <v>30</v>
      </c>
      <c r="L81" s="171">
        <v>51.8</v>
      </c>
      <c r="M81" s="165">
        <v>30</v>
      </c>
      <c r="N81" s="166">
        <v>30</v>
      </c>
      <c r="O81" s="166">
        <v>30</v>
      </c>
      <c r="P81" s="166">
        <v>33</v>
      </c>
      <c r="Q81" s="166">
        <v>40</v>
      </c>
      <c r="R81" s="167">
        <v>42</v>
      </c>
    </row>
    <row r="82" spans="2:18" ht="24.75" customHeight="1" hidden="1">
      <c r="B82" s="168">
        <v>33</v>
      </c>
      <c r="C82" s="169">
        <v>46.1</v>
      </c>
      <c r="D82" s="160">
        <v>33</v>
      </c>
      <c r="E82" s="161">
        <v>33</v>
      </c>
      <c r="F82" s="161">
        <v>33</v>
      </c>
      <c r="G82" s="161">
        <v>33</v>
      </c>
      <c r="H82" s="161">
        <v>36</v>
      </c>
      <c r="I82" s="162">
        <v>42</v>
      </c>
      <c r="K82" s="170">
        <v>33</v>
      </c>
      <c r="L82" s="171">
        <v>48.5</v>
      </c>
      <c r="M82" s="165">
        <v>33</v>
      </c>
      <c r="N82" s="166">
        <v>33</v>
      </c>
      <c r="O82" s="166">
        <v>33</v>
      </c>
      <c r="P82" s="166">
        <v>33</v>
      </c>
      <c r="Q82" s="166">
        <v>40</v>
      </c>
      <c r="R82" s="167">
        <v>42</v>
      </c>
    </row>
    <row r="83" spans="2:18" ht="24.75" customHeight="1" hidden="1">
      <c r="B83" s="168">
        <v>36</v>
      </c>
      <c r="C83" s="169">
        <v>43.5</v>
      </c>
      <c r="D83" s="160">
        <v>36</v>
      </c>
      <c r="E83" s="161">
        <v>36</v>
      </c>
      <c r="F83" s="161">
        <v>36</v>
      </c>
      <c r="G83" s="161">
        <v>36</v>
      </c>
      <c r="H83" s="161">
        <v>36</v>
      </c>
      <c r="I83" s="162">
        <v>42</v>
      </c>
      <c r="K83" s="170">
        <v>36</v>
      </c>
      <c r="L83" s="171">
        <v>45.7</v>
      </c>
      <c r="M83" s="165">
        <v>36</v>
      </c>
      <c r="N83" s="166">
        <v>36</v>
      </c>
      <c r="O83" s="166">
        <v>36</v>
      </c>
      <c r="P83" s="166">
        <v>36</v>
      </c>
      <c r="Q83" s="166">
        <v>40</v>
      </c>
      <c r="R83" s="167">
        <v>42</v>
      </c>
    </row>
    <row r="84" spans="2:18" ht="24.75" customHeight="1" hidden="1">
      <c r="B84" s="172">
        <v>40</v>
      </c>
      <c r="C84" s="173">
        <v>40.3</v>
      </c>
      <c r="D84" s="118">
        <v>40</v>
      </c>
      <c r="E84" s="119">
        <v>40</v>
      </c>
      <c r="F84" s="119">
        <v>40</v>
      </c>
      <c r="G84" s="119">
        <v>40</v>
      </c>
      <c r="H84" s="119">
        <v>40</v>
      </c>
      <c r="I84" s="120">
        <v>42</v>
      </c>
      <c r="K84" s="174">
        <v>40</v>
      </c>
      <c r="L84" s="175">
        <v>42.2</v>
      </c>
      <c r="M84" s="123">
        <v>40</v>
      </c>
      <c r="N84" s="124">
        <v>40</v>
      </c>
      <c r="O84" s="124">
        <v>40</v>
      </c>
      <c r="P84" s="124">
        <v>40</v>
      </c>
      <c r="Q84" s="124">
        <v>40</v>
      </c>
      <c r="R84" s="125">
        <v>42</v>
      </c>
    </row>
    <row r="85" spans="2:19" ht="24.75" customHeight="1" hidden="1"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</row>
    <row r="86" spans="2:18" ht="24.75" customHeight="1" hidden="1">
      <c r="B86" s="189" t="s">
        <v>112</v>
      </c>
      <c r="C86" s="186"/>
      <c r="D86" s="186"/>
      <c r="E86" s="186"/>
      <c r="F86" s="186"/>
      <c r="G86" s="186"/>
      <c r="H86" s="186"/>
      <c r="I86" s="187"/>
      <c r="K86" s="196" t="s">
        <v>112</v>
      </c>
      <c r="L86" s="198"/>
      <c r="M86" s="198"/>
      <c r="N86" s="198"/>
      <c r="O86" s="198"/>
      <c r="P86" s="198"/>
      <c r="Q86" s="198"/>
      <c r="R86" s="197"/>
    </row>
    <row r="87" spans="2:18" ht="24.75" customHeight="1" hidden="1">
      <c r="B87" s="156"/>
      <c r="C87" s="156" t="s">
        <v>105</v>
      </c>
      <c r="D87" s="118">
        <v>65</v>
      </c>
      <c r="E87" s="119">
        <v>60</v>
      </c>
      <c r="F87" s="119">
        <v>55</v>
      </c>
      <c r="G87" s="119">
        <v>50</v>
      </c>
      <c r="H87" s="119">
        <v>45</v>
      </c>
      <c r="I87" s="120">
        <v>40</v>
      </c>
      <c r="K87" s="157"/>
      <c r="L87" s="157" t="s">
        <v>105</v>
      </c>
      <c r="M87" s="123">
        <v>65</v>
      </c>
      <c r="N87" s="124">
        <v>60</v>
      </c>
      <c r="O87" s="124">
        <v>55</v>
      </c>
      <c r="P87" s="124">
        <v>50</v>
      </c>
      <c r="Q87" s="124">
        <v>45</v>
      </c>
      <c r="R87" s="125">
        <v>40</v>
      </c>
    </row>
    <row r="88" spans="2:18" ht="24.75" customHeight="1" hidden="1">
      <c r="B88" s="158">
        <v>18</v>
      </c>
      <c r="C88" s="159">
        <v>62.1</v>
      </c>
      <c r="D88" s="160">
        <v>18</v>
      </c>
      <c r="E88" s="161">
        <v>21</v>
      </c>
      <c r="F88" s="161">
        <v>24</v>
      </c>
      <c r="G88" s="161">
        <v>27</v>
      </c>
      <c r="H88" s="161">
        <v>30</v>
      </c>
      <c r="I88" s="162">
        <v>36</v>
      </c>
      <c r="K88" s="163">
        <v>18</v>
      </c>
      <c r="L88" s="164">
        <v>65.7</v>
      </c>
      <c r="M88" s="165">
        <v>21</v>
      </c>
      <c r="N88" s="166">
        <v>21</v>
      </c>
      <c r="O88" s="166">
        <v>24</v>
      </c>
      <c r="P88" s="166">
        <v>24</v>
      </c>
      <c r="Q88" s="166">
        <v>33</v>
      </c>
      <c r="R88" s="167">
        <v>40</v>
      </c>
    </row>
    <row r="89" spans="2:18" ht="24.75" customHeight="1" hidden="1">
      <c r="B89" s="168">
        <v>21</v>
      </c>
      <c r="C89" s="169">
        <v>56.6</v>
      </c>
      <c r="D89" s="160">
        <v>21</v>
      </c>
      <c r="E89" s="161">
        <v>21</v>
      </c>
      <c r="F89" s="161">
        <v>24</v>
      </c>
      <c r="G89" s="161">
        <v>27</v>
      </c>
      <c r="H89" s="161">
        <v>30</v>
      </c>
      <c r="I89" s="162">
        <v>36</v>
      </c>
      <c r="K89" s="170">
        <v>21</v>
      </c>
      <c r="L89" s="171">
        <v>59.9</v>
      </c>
      <c r="M89" s="165">
        <v>21</v>
      </c>
      <c r="N89" s="166">
        <v>21</v>
      </c>
      <c r="O89" s="166">
        <v>24</v>
      </c>
      <c r="P89" s="166">
        <v>30</v>
      </c>
      <c r="Q89" s="166">
        <v>33</v>
      </c>
      <c r="R89" s="167">
        <v>40</v>
      </c>
    </row>
    <row r="90" spans="2:18" ht="24.75" customHeight="1" hidden="1">
      <c r="B90" s="168">
        <v>24</v>
      </c>
      <c r="C90" s="169">
        <v>52.1</v>
      </c>
      <c r="D90" s="160">
        <v>24</v>
      </c>
      <c r="E90" s="161">
        <v>24</v>
      </c>
      <c r="F90" s="161">
        <v>24</v>
      </c>
      <c r="G90" s="161">
        <v>27</v>
      </c>
      <c r="H90" s="161">
        <v>30</v>
      </c>
      <c r="I90" s="162">
        <v>36</v>
      </c>
      <c r="K90" s="170">
        <v>24</v>
      </c>
      <c r="L90" s="171">
        <v>55</v>
      </c>
      <c r="M90" s="165">
        <v>24</v>
      </c>
      <c r="N90" s="166">
        <v>24</v>
      </c>
      <c r="O90" s="166">
        <v>24</v>
      </c>
      <c r="P90" s="166">
        <v>30</v>
      </c>
      <c r="Q90" s="166">
        <v>33</v>
      </c>
      <c r="R90" s="167">
        <v>40</v>
      </c>
    </row>
    <row r="91" spans="2:18" ht="24.75" customHeight="1" hidden="1">
      <c r="B91" s="168">
        <v>27</v>
      </c>
      <c r="C91" s="169">
        <v>48.3</v>
      </c>
      <c r="D91" s="160">
        <v>27</v>
      </c>
      <c r="E91" s="161">
        <v>27</v>
      </c>
      <c r="F91" s="161">
        <v>27</v>
      </c>
      <c r="G91" s="161">
        <v>27</v>
      </c>
      <c r="H91" s="161">
        <v>30</v>
      </c>
      <c r="I91" s="162">
        <v>36</v>
      </c>
      <c r="K91" s="170">
        <v>27</v>
      </c>
      <c r="L91" s="171">
        <v>51</v>
      </c>
      <c r="M91" s="165">
        <v>27</v>
      </c>
      <c r="N91" s="166">
        <v>27</v>
      </c>
      <c r="O91" s="166">
        <v>27</v>
      </c>
      <c r="P91" s="166">
        <v>30</v>
      </c>
      <c r="Q91" s="166">
        <v>33</v>
      </c>
      <c r="R91" s="167">
        <v>40</v>
      </c>
    </row>
    <row r="92" spans="2:18" ht="24.75" customHeight="1" hidden="1">
      <c r="B92" s="168">
        <v>30</v>
      </c>
      <c r="C92" s="169">
        <v>44.8</v>
      </c>
      <c r="D92" s="160">
        <v>30</v>
      </c>
      <c r="E92" s="161">
        <v>30</v>
      </c>
      <c r="F92" s="161">
        <v>30</v>
      </c>
      <c r="G92" s="161">
        <v>30</v>
      </c>
      <c r="H92" s="161">
        <v>30</v>
      </c>
      <c r="I92" s="162">
        <v>36</v>
      </c>
      <c r="K92" s="170">
        <v>30</v>
      </c>
      <c r="L92" s="171">
        <v>47.3</v>
      </c>
      <c r="M92" s="165">
        <v>30</v>
      </c>
      <c r="N92" s="166">
        <v>30</v>
      </c>
      <c r="O92" s="166">
        <v>30</v>
      </c>
      <c r="P92" s="166">
        <v>30</v>
      </c>
      <c r="Q92" s="166">
        <v>33</v>
      </c>
      <c r="R92" s="167">
        <v>40</v>
      </c>
    </row>
    <row r="93" spans="2:18" ht="24.75" customHeight="1" hidden="1">
      <c r="B93" s="168">
        <v>33</v>
      </c>
      <c r="C93" s="169">
        <v>42</v>
      </c>
      <c r="D93" s="160">
        <v>33</v>
      </c>
      <c r="E93" s="161">
        <v>33</v>
      </c>
      <c r="F93" s="161">
        <v>33</v>
      </c>
      <c r="G93" s="161">
        <v>33</v>
      </c>
      <c r="H93" s="161">
        <v>33</v>
      </c>
      <c r="I93" s="162">
        <v>36</v>
      </c>
      <c r="K93" s="170">
        <v>33</v>
      </c>
      <c r="L93" s="171">
        <v>44.3</v>
      </c>
      <c r="M93" s="165">
        <v>33</v>
      </c>
      <c r="N93" s="166">
        <v>33</v>
      </c>
      <c r="O93" s="166">
        <v>33</v>
      </c>
      <c r="P93" s="166">
        <v>33</v>
      </c>
      <c r="Q93" s="166">
        <v>33</v>
      </c>
      <c r="R93" s="167">
        <v>40</v>
      </c>
    </row>
    <row r="94" spans="2:18" ht="24.75" customHeight="1" hidden="1">
      <c r="B94" s="168">
        <v>36</v>
      </c>
      <c r="C94" s="169">
        <v>39.5</v>
      </c>
      <c r="D94" s="160">
        <v>36</v>
      </c>
      <c r="E94" s="161">
        <v>36</v>
      </c>
      <c r="F94" s="161">
        <v>36</v>
      </c>
      <c r="G94" s="161">
        <v>36</v>
      </c>
      <c r="H94" s="161">
        <v>36</v>
      </c>
      <c r="I94" s="162">
        <v>36</v>
      </c>
      <c r="K94" s="170">
        <v>36</v>
      </c>
      <c r="L94" s="171">
        <v>41.6</v>
      </c>
      <c r="M94" s="165">
        <v>36</v>
      </c>
      <c r="N94" s="166">
        <v>36</v>
      </c>
      <c r="O94" s="166">
        <v>36</v>
      </c>
      <c r="P94" s="166">
        <v>36</v>
      </c>
      <c r="Q94" s="166">
        <v>36</v>
      </c>
      <c r="R94" s="167">
        <v>40</v>
      </c>
    </row>
    <row r="95" spans="2:18" ht="24.75" customHeight="1" hidden="1">
      <c r="B95" s="172">
        <v>40</v>
      </c>
      <c r="C95" s="173">
        <v>36.5</v>
      </c>
      <c r="D95" s="116">
        <v>40</v>
      </c>
      <c r="E95" s="119">
        <v>40</v>
      </c>
      <c r="F95" s="119">
        <v>40</v>
      </c>
      <c r="G95" s="119">
        <v>40</v>
      </c>
      <c r="H95" s="119">
        <v>40</v>
      </c>
      <c r="I95" s="120">
        <v>40</v>
      </c>
      <c r="K95" s="174">
        <v>40</v>
      </c>
      <c r="L95" s="175">
        <v>38.4</v>
      </c>
      <c r="M95" s="121">
        <v>40</v>
      </c>
      <c r="N95" s="124">
        <v>40</v>
      </c>
      <c r="O95" s="124">
        <v>40</v>
      </c>
      <c r="P95" s="124">
        <v>40</v>
      </c>
      <c r="Q95" s="124">
        <v>40</v>
      </c>
      <c r="R95" s="125">
        <v>40</v>
      </c>
    </row>
    <row r="96" ht="24.75" customHeight="1" hidden="1"/>
    <row r="97" ht="24.75" customHeight="1" hidden="1"/>
    <row r="98" ht="24.75" customHeight="1" hidden="1"/>
    <row r="99" ht="24.75" customHeight="1" hidden="1"/>
    <row r="100" ht="24.75" customHeight="1" hidden="1"/>
    <row r="101" ht="24.75" customHeight="1" hidden="1"/>
    <row r="102" ht="9.75" customHeight="1"/>
  </sheetData>
  <sheetProtection password="EB4F" sheet="1" objects="1" scenarios="1" selectLockedCells="1"/>
  <mergeCells count="225">
    <mergeCell ref="K31:L32"/>
    <mergeCell ref="M31:N32"/>
    <mergeCell ref="K33:L34"/>
    <mergeCell ref="M33:N34"/>
    <mergeCell ref="K27:L28"/>
    <mergeCell ref="M27:N28"/>
    <mergeCell ref="K29:L30"/>
    <mergeCell ref="M29:N30"/>
    <mergeCell ref="I27:J28"/>
    <mergeCell ref="I29:J30"/>
    <mergeCell ref="I31:J32"/>
    <mergeCell ref="I33:J34"/>
    <mergeCell ref="I23:J24"/>
    <mergeCell ref="I25:J26"/>
    <mergeCell ref="K21:L22"/>
    <mergeCell ref="M21:N22"/>
    <mergeCell ref="K23:L24"/>
    <mergeCell ref="M23:N24"/>
    <mergeCell ref="K25:L26"/>
    <mergeCell ref="M25:N26"/>
    <mergeCell ref="I20:J20"/>
    <mergeCell ref="K20:L20"/>
    <mergeCell ref="M20:N20"/>
    <mergeCell ref="O33:S34"/>
    <mergeCell ref="O31:S32"/>
    <mergeCell ref="O29:S30"/>
    <mergeCell ref="O27:S28"/>
    <mergeCell ref="O25:S26"/>
    <mergeCell ref="O23:S24"/>
    <mergeCell ref="I21:J22"/>
    <mergeCell ref="E29:E30"/>
    <mergeCell ref="E31:E32"/>
    <mergeCell ref="E33:E34"/>
    <mergeCell ref="F19:I19"/>
    <mergeCell ref="E21:E22"/>
    <mergeCell ref="E23:E24"/>
    <mergeCell ref="E25:E26"/>
    <mergeCell ref="E27:E28"/>
    <mergeCell ref="B17:E19"/>
    <mergeCell ref="F31:F32"/>
    <mergeCell ref="B27:D28"/>
    <mergeCell ref="B29:D30"/>
    <mergeCell ref="B31:D32"/>
    <mergeCell ref="B33:D34"/>
    <mergeCell ref="B20:D20"/>
    <mergeCell ref="B21:D22"/>
    <mergeCell ref="B23:D24"/>
    <mergeCell ref="B25:D26"/>
    <mergeCell ref="F18:I18"/>
    <mergeCell ref="F17:I17"/>
    <mergeCell ref="J19:L19"/>
    <mergeCell ref="J17:M17"/>
    <mergeCell ref="J18:M18"/>
    <mergeCell ref="P18:U18"/>
    <mergeCell ref="P17:U17"/>
    <mergeCell ref="N17:O17"/>
    <mergeCell ref="AA19:AB19"/>
    <mergeCell ref="V19:Z19"/>
    <mergeCell ref="V17:X17"/>
    <mergeCell ref="AA17:AB17"/>
    <mergeCell ref="Y17:Z17"/>
    <mergeCell ref="V18:Z18"/>
    <mergeCell ref="AA18:AB18"/>
    <mergeCell ref="B11:E11"/>
    <mergeCell ref="B12:E12"/>
    <mergeCell ref="F11:G11"/>
    <mergeCell ref="F12:G12"/>
    <mergeCell ref="Y54:Z54"/>
    <mergeCell ref="L12:M12"/>
    <mergeCell ref="L11:M11"/>
    <mergeCell ref="H12:K12"/>
    <mergeCell ref="W34:Z34"/>
    <mergeCell ref="N11:Q11"/>
    <mergeCell ref="N12:Q12"/>
    <mergeCell ref="R11:T11"/>
    <mergeCell ref="W37:Y37"/>
    <mergeCell ref="W38:Y38"/>
    <mergeCell ref="B36:Q36"/>
    <mergeCell ref="F51:I51"/>
    <mergeCell ref="C54:I54"/>
    <mergeCell ref="K40:L40"/>
    <mergeCell ref="M40:R40"/>
    <mergeCell ref="O55:P55"/>
    <mergeCell ref="AA33:AB34"/>
    <mergeCell ref="W32:Z32"/>
    <mergeCell ref="G31:H32"/>
    <mergeCell ref="R37:T39"/>
    <mergeCell ref="B39:Q39"/>
    <mergeCell ref="B38:Q38"/>
    <mergeCell ref="B37:Q37"/>
    <mergeCell ref="Z35:AB35"/>
    <mergeCell ref="W39:Y39"/>
    <mergeCell ref="Z36:AB36"/>
    <mergeCell ref="U35:Y35"/>
    <mergeCell ref="T31:V32"/>
    <mergeCell ref="T29:V30"/>
    <mergeCell ref="T33:V34"/>
    <mergeCell ref="U36:Y36"/>
    <mergeCell ref="AA27:AB28"/>
    <mergeCell ref="W33:Z33"/>
    <mergeCell ref="W30:Z30"/>
    <mergeCell ref="AA29:AB30"/>
    <mergeCell ref="W29:Z29"/>
    <mergeCell ref="W28:Z28"/>
    <mergeCell ref="AA31:AB32"/>
    <mergeCell ref="W31:Z31"/>
    <mergeCell ref="F29:F30"/>
    <mergeCell ref="G27:H28"/>
    <mergeCell ref="F27:F28"/>
    <mergeCell ref="F33:F34"/>
    <mergeCell ref="G29:H30"/>
    <mergeCell ref="G33:H34"/>
    <mergeCell ref="G21:H22"/>
    <mergeCell ref="W24:Z24"/>
    <mergeCell ref="W27:Z27"/>
    <mergeCell ref="W25:Z25"/>
    <mergeCell ref="O21:S22"/>
    <mergeCell ref="T21:V22"/>
    <mergeCell ref="W23:Z23"/>
    <mergeCell ref="T27:V28"/>
    <mergeCell ref="T25:V26"/>
    <mergeCell ref="T23:V24"/>
    <mergeCell ref="F23:F24"/>
    <mergeCell ref="G23:H24"/>
    <mergeCell ref="F21:F22"/>
    <mergeCell ref="AA25:AB26"/>
    <mergeCell ref="W22:Z22"/>
    <mergeCell ref="W26:Z26"/>
    <mergeCell ref="F25:F26"/>
    <mergeCell ref="G25:H26"/>
    <mergeCell ref="AA23:AB24"/>
    <mergeCell ref="AA21:AB22"/>
    <mergeCell ref="B5:E5"/>
    <mergeCell ref="B6:E7"/>
    <mergeCell ref="B8:E8"/>
    <mergeCell ref="B10:E10"/>
    <mergeCell ref="B13:E13"/>
    <mergeCell ref="AA4:AB4"/>
    <mergeCell ref="Y4:Z4"/>
    <mergeCell ref="Z5:AA5"/>
    <mergeCell ref="V5:X5"/>
    <mergeCell ref="B9:E9"/>
    <mergeCell ref="F6:AB6"/>
    <mergeCell ref="F7:AB7"/>
    <mergeCell ref="B4:E4"/>
    <mergeCell ref="N10:O10"/>
    <mergeCell ref="B14:E14"/>
    <mergeCell ref="B15:E15"/>
    <mergeCell ref="M15:N15"/>
    <mergeCell ref="U15:V15"/>
    <mergeCell ref="F14:AB14"/>
    <mergeCell ref="W16:AB16"/>
    <mergeCell ref="F16:T16"/>
    <mergeCell ref="W15:AB15"/>
    <mergeCell ref="U16:V16"/>
    <mergeCell ref="F9:AB9"/>
    <mergeCell ref="F20:H20"/>
    <mergeCell ref="O15:T15"/>
    <mergeCell ref="F15:L15"/>
    <mergeCell ref="V10:W10"/>
    <mergeCell ref="S10:T10"/>
    <mergeCell ref="U11:AB11"/>
    <mergeCell ref="R12:T12"/>
    <mergeCell ref="U12:AB12"/>
    <mergeCell ref="N18:O18"/>
    <mergeCell ref="B35:E35"/>
    <mergeCell ref="K13:AB13"/>
    <mergeCell ref="AA20:AB20"/>
    <mergeCell ref="W20:Z20"/>
    <mergeCell ref="N19:O19"/>
    <mergeCell ref="T20:V20"/>
    <mergeCell ref="W21:Z21"/>
    <mergeCell ref="P19:U19"/>
    <mergeCell ref="O20:S20"/>
    <mergeCell ref="B16:E16"/>
    <mergeCell ref="U3:V3"/>
    <mergeCell ref="F5:U5"/>
    <mergeCell ref="H10:I10"/>
    <mergeCell ref="Y10:Z10"/>
    <mergeCell ref="J4:K4"/>
    <mergeCell ref="M4:N4"/>
    <mergeCell ref="P4:Q4"/>
    <mergeCell ref="K10:L10"/>
    <mergeCell ref="V4:X4"/>
    <mergeCell ref="F8:AB8"/>
    <mergeCell ref="B75:I75"/>
    <mergeCell ref="B86:I86"/>
    <mergeCell ref="B64:I64"/>
    <mergeCell ref="K64:R64"/>
    <mergeCell ref="K75:R75"/>
    <mergeCell ref="K86:R86"/>
    <mergeCell ref="B1:AB2"/>
    <mergeCell ref="B40:J40"/>
    <mergeCell ref="F10:G10"/>
    <mergeCell ref="R35:T35"/>
    <mergeCell ref="R36:T36"/>
    <mergeCell ref="Z37:AB39"/>
    <mergeCell ref="U37:V37"/>
    <mergeCell ref="U38:V38"/>
    <mergeCell ref="U39:V39"/>
    <mergeCell ref="G13:J13"/>
    <mergeCell ref="H11:K11"/>
    <mergeCell ref="B63:I63"/>
    <mergeCell ref="Y55:Z55"/>
    <mergeCell ref="Y56:Z56"/>
    <mergeCell ref="Y57:Z57"/>
    <mergeCell ref="Y58:Z58"/>
    <mergeCell ref="Y59:Z59"/>
    <mergeCell ref="Y60:Z60"/>
    <mergeCell ref="K63:R63"/>
    <mergeCell ref="F35:I35"/>
    <mergeCell ref="M56:N56"/>
    <mergeCell ref="O56:P56"/>
    <mergeCell ref="O57:P57"/>
    <mergeCell ref="O58:P58"/>
    <mergeCell ref="M60:N60"/>
    <mergeCell ref="M59:N59"/>
    <mergeCell ref="P42:X43"/>
    <mergeCell ref="O60:P60"/>
    <mergeCell ref="O54:P54"/>
    <mergeCell ref="O59:P59"/>
    <mergeCell ref="M55:N55"/>
    <mergeCell ref="M54:N54"/>
    <mergeCell ref="M58:N58"/>
    <mergeCell ref="M57:N57"/>
  </mergeCells>
  <conditionalFormatting sqref="M27 K29 M29 K31 M31 K33 M33 K21 M21 K23 M23 K25 M25 K27">
    <cfRule type="expression" priority="1" dxfId="0" stopIfTrue="1">
      <formula>K21=VALUE(O54)</formula>
    </cfRule>
  </conditionalFormatting>
  <dataValidations count="9">
    <dataValidation allowBlank="1" showInputMessage="1" showErrorMessage="1" imeMode="off" sqref="O21 J4:K4 M4:N4 P4:Q4 Y3 Y4:Z4 W3 AA3 U11:AB12 N11:Q12 N10:O10 S10:T10 V10:W10 Y10:Z10 K10:L10 W15:AB15 F35:I35 AA21 AA27 AA23 AA25 AA31 AA29 AA33 H10:I10 Y17:Z17 M19 V18:Z19 J17:M18 O27 O25 O23 O31 O29 O33"/>
    <dataValidation type="list" allowBlank="1" showInputMessage="1" showErrorMessage="1" prompt="ｾﾒﾝﾄ種類を&#10;選択して下さい" sqref="T23 T27 T31 T21 T33 T29 T25">
      <formula1>$AH$1:$AJ$1</formula1>
    </dataValidation>
    <dataValidation allowBlank="1" showInputMessage="1" showErrorMessage="1" imeMode="on" sqref="AA17:AA18 B36:Q39 F15:L15 O15:T15 F5:U5 N17:N19 P18:P19 W21:W34 G16:T16 F14:AB14 F16:F19 H11:K12 X21:Z21 X23:Z23 X27:Z27 F6:AB9 X25:Z25 X29:Z29 X31:Z31 W16:AB16"/>
    <dataValidation allowBlank="1" showErrorMessage="1" promptTitle=" " prompt="郵便番号" imeMode="off" sqref="G13:J13"/>
    <dataValidation allowBlank="1" showInputMessage="1" imeMode="on" sqref="K13:AB13"/>
    <dataValidation type="list" allowBlank="1" imeMode="off" sqref="F21:F34">
      <formula1>$Y$62:$Y$69</formula1>
    </dataValidation>
    <dataValidation type="list" allowBlank="1" showInputMessage="1" showErrorMessage="1" prompt="最高・最低を&#10;選択して下さい。&#10;（通常は、最低）" imeMode="on" sqref="V17:X17">
      <formula1>$AJ$17:$AJ$18</formula1>
    </dataValidation>
    <dataValidation type="list" allowBlank="1" showInputMessage="1" showErrorMessage="1" prompt="最高・最低を&#10;選択して下さい。&#10;（通常、最高）" imeMode="on" sqref="J19:L19">
      <formula1>$AJ$17:$AJ$18</formula1>
    </dataValidation>
    <dataValidation type="list" allowBlank="1" showInputMessage="1" showErrorMessage="1" prompt="指定事項適用の場合&#10;○を選択して下さい&#10;適用外は空白" sqref="E21:E34">
      <formula1>$AJ$19:$AJ$20</formula1>
    </dataValidation>
  </dataValidations>
  <printOptions/>
  <pageMargins left="0.54" right="0.22" top="0.3937007874015748" bottom="0.24" header="0.1968503937007874" footer="0.2"/>
  <pageSetup horizontalDpi="600" verticalDpi="600" orientation="portrait" paperSize="9" r:id="rId4"/>
  <headerFooter alignWithMargins="0">
    <oddFooter>&amp;R&amp;"ＪＳ明朝,標準"ver.051012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53"/>
  </sheetPr>
  <dimension ref="A1:AJ95"/>
  <sheetViews>
    <sheetView showGridLines="0" showZeros="0" showOutlineSymbols="0" zoomScale="90" zoomScaleNormal="90" workbookViewId="0" topLeftCell="A13">
      <selection activeCell="O21" sqref="O21:S22"/>
    </sheetView>
  </sheetViews>
  <sheetFormatPr defaultColWidth="9.00390625" defaultRowHeight="0" customHeight="1" zeroHeight="1"/>
  <cols>
    <col min="1" max="1" width="5.625" style="2" customWidth="1"/>
    <col min="2" max="4" width="3.50390625" style="2" customWidth="1"/>
    <col min="5" max="5" width="4.25390625" style="2" customWidth="1"/>
    <col min="6" max="6" width="5.125" style="2" customWidth="1"/>
    <col min="7" max="7" width="2.125" style="2" customWidth="1"/>
    <col min="8" max="19" width="3.625" style="2" customWidth="1"/>
    <col min="20" max="20" width="3.50390625" style="2" customWidth="1"/>
    <col min="21" max="22" width="3.625" style="2" customWidth="1"/>
    <col min="23" max="26" width="3.375" style="2" customWidth="1"/>
    <col min="27" max="28" width="3.625" style="2" customWidth="1"/>
    <col min="29" max="35" width="4.50390625" style="2" hidden="1" customWidth="1"/>
    <col min="36" max="36" width="3.375" style="2" customWidth="1"/>
    <col min="37" max="16384" width="3.625" style="2" hidden="1" customWidth="1"/>
  </cols>
  <sheetData>
    <row r="1" spans="2:36" ht="21" customHeight="1">
      <c r="B1" s="569" t="s">
        <v>89</v>
      </c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1"/>
      <c r="AH1" s="6" t="s">
        <v>90</v>
      </c>
      <c r="AI1" s="6" t="s">
        <v>91</v>
      </c>
      <c r="AJ1" s="6" t="s">
        <v>92</v>
      </c>
    </row>
    <row r="2" spans="2:28" ht="21" customHeight="1"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</row>
    <row r="3" spans="2:36" ht="21" customHeight="1" thickBot="1">
      <c r="B3" s="559" t="s">
        <v>2</v>
      </c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U3" s="469" t="s">
        <v>9</v>
      </c>
      <c r="V3" s="469"/>
      <c r="W3" s="8"/>
      <c r="X3" s="2" t="s">
        <v>8</v>
      </c>
      <c r="Y3" s="8"/>
      <c r="Z3" s="1" t="s">
        <v>7</v>
      </c>
      <c r="AA3" s="8"/>
      <c r="AB3" s="2" t="s">
        <v>6</v>
      </c>
      <c r="AI3" s="5"/>
      <c r="AJ3" s="5"/>
    </row>
    <row r="4" spans="1:36" s="4" customFormat="1" ht="25.5" customHeight="1">
      <c r="A4" s="3"/>
      <c r="B4" s="519" t="s">
        <v>14</v>
      </c>
      <c r="C4" s="509"/>
      <c r="D4" s="509"/>
      <c r="E4" s="520"/>
      <c r="F4" s="10"/>
      <c r="G4" s="10"/>
      <c r="H4" s="11" t="s">
        <v>181</v>
      </c>
      <c r="I4" s="10"/>
      <c r="J4" s="558"/>
      <c r="K4" s="558"/>
      <c r="L4" s="11" t="s">
        <v>73</v>
      </c>
      <c r="M4" s="558"/>
      <c r="N4" s="558"/>
      <c r="O4" s="11" t="s">
        <v>74</v>
      </c>
      <c r="P4" s="558"/>
      <c r="Q4" s="558"/>
      <c r="R4" s="11" t="s">
        <v>75</v>
      </c>
      <c r="S4" s="10"/>
      <c r="T4" s="10"/>
      <c r="U4" s="12"/>
      <c r="V4" s="560" t="s">
        <v>85</v>
      </c>
      <c r="W4" s="561"/>
      <c r="X4" s="562"/>
      <c r="Y4" s="511"/>
      <c r="Z4" s="511"/>
      <c r="AA4" s="509" t="s">
        <v>76</v>
      </c>
      <c r="AB4" s="510"/>
      <c r="AH4" s="7"/>
      <c r="AI4" s="7"/>
      <c r="AJ4" s="9"/>
    </row>
    <row r="5" spans="2:36" ht="25.5" customHeight="1">
      <c r="B5" s="502" t="s">
        <v>15</v>
      </c>
      <c r="C5" s="503"/>
      <c r="D5" s="503"/>
      <c r="E5" s="504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13"/>
      <c r="W5" s="513"/>
      <c r="X5" s="513"/>
      <c r="Y5" s="176"/>
      <c r="Z5" s="512" t="s">
        <v>77</v>
      </c>
      <c r="AA5" s="512"/>
      <c r="AB5" s="177"/>
      <c r="AH5" s="5"/>
      <c r="AI5" s="5"/>
      <c r="AJ5" s="5"/>
    </row>
    <row r="6" spans="2:36" ht="25.5" customHeight="1">
      <c r="B6" s="505" t="s">
        <v>16</v>
      </c>
      <c r="C6" s="469"/>
      <c r="D6" s="469"/>
      <c r="E6" s="506"/>
      <c r="F6" s="516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8"/>
      <c r="AH6" s="5"/>
      <c r="AI6" s="5"/>
      <c r="AJ6" s="5"/>
    </row>
    <row r="7" spans="2:36" ht="25.5" customHeight="1">
      <c r="B7" s="505"/>
      <c r="C7" s="469"/>
      <c r="D7" s="469"/>
      <c r="E7" s="506"/>
      <c r="F7" s="516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8"/>
      <c r="AH7" s="5"/>
      <c r="AI7" s="5"/>
      <c r="AJ7" s="5"/>
    </row>
    <row r="8" spans="2:36" ht="25.5" customHeight="1">
      <c r="B8" s="507" t="s">
        <v>17</v>
      </c>
      <c r="C8" s="427"/>
      <c r="D8" s="427"/>
      <c r="E8" s="508"/>
      <c r="F8" s="538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40"/>
      <c r="AH8" s="5"/>
      <c r="AI8" s="5"/>
      <c r="AJ8" s="5"/>
    </row>
    <row r="9" spans="2:36" ht="25.5" customHeight="1">
      <c r="B9" s="514" t="s">
        <v>18</v>
      </c>
      <c r="C9" s="429"/>
      <c r="D9" s="429"/>
      <c r="E9" s="515"/>
      <c r="F9" s="541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3"/>
      <c r="AH9" s="5"/>
      <c r="AI9" s="5"/>
      <c r="AJ9" s="5"/>
    </row>
    <row r="10" spans="2:36" ht="25.5" customHeight="1">
      <c r="B10" s="502" t="s">
        <v>19</v>
      </c>
      <c r="C10" s="503"/>
      <c r="D10" s="503"/>
      <c r="E10" s="504"/>
      <c r="F10" s="503" t="s">
        <v>180</v>
      </c>
      <c r="G10" s="503"/>
      <c r="H10" s="444"/>
      <c r="I10" s="444"/>
      <c r="J10" s="85" t="s">
        <v>8</v>
      </c>
      <c r="K10" s="444"/>
      <c r="L10" s="444"/>
      <c r="M10" s="85" t="s">
        <v>27</v>
      </c>
      <c r="N10" s="444"/>
      <c r="O10" s="444"/>
      <c r="P10" s="85" t="s">
        <v>6</v>
      </c>
      <c r="Q10" s="85" t="s">
        <v>182</v>
      </c>
      <c r="R10" s="86"/>
      <c r="S10" s="444"/>
      <c r="T10" s="444"/>
      <c r="U10" s="85" t="s">
        <v>8</v>
      </c>
      <c r="V10" s="444"/>
      <c r="W10" s="444"/>
      <c r="X10" s="85" t="s">
        <v>7</v>
      </c>
      <c r="Y10" s="444"/>
      <c r="Z10" s="444"/>
      <c r="AA10" s="85" t="s">
        <v>6</v>
      </c>
      <c r="AB10" s="87"/>
      <c r="AH10" s="5"/>
      <c r="AI10" s="5"/>
      <c r="AJ10" s="5"/>
    </row>
    <row r="11" spans="2:36" ht="25.5" customHeight="1">
      <c r="B11" s="374" t="s">
        <v>94</v>
      </c>
      <c r="C11" s="372"/>
      <c r="D11" s="372"/>
      <c r="E11" s="373"/>
      <c r="F11" s="363" t="s">
        <v>38</v>
      </c>
      <c r="G11" s="364"/>
      <c r="H11" s="583"/>
      <c r="I11" s="584"/>
      <c r="J11" s="584"/>
      <c r="K11" s="585"/>
      <c r="L11" s="363" t="s">
        <v>40</v>
      </c>
      <c r="M11" s="364"/>
      <c r="N11" s="448"/>
      <c r="O11" s="449"/>
      <c r="P11" s="449"/>
      <c r="Q11" s="450"/>
      <c r="R11" s="371" t="s">
        <v>95</v>
      </c>
      <c r="S11" s="372"/>
      <c r="T11" s="373"/>
      <c r="U11" s="448"/>
      <c r="V11" s="449"/>
      <c r="W11" s="449"/>
      <c r="X11" s="449"/>
      <c r="Y11" s="449"/>
      <c r="Z11" s="449"/>
      <c r="AA11" s="449"/>
      <c r="AB11" s="550"/>
      <c r="AH11" s="5"/>
      <c r="AI11" s="5"/>
      <c r="AJ11" s="5"/>
    </row>
    <row r="12" spans="2:36" ht="25.5" customHeight="1">
      <c r="B12" s="375" t="s">
        <v>96</v>
      </c>
      <c r="C12" s="264"/>
      <c r="D12" s="264"/>
      <c r="E12" s="265"/>
      <c r="F12" s="361" t="s">
        <v>38</v>
      </c>
      <c r="G12" s="362"/>
      <c r="H12" s="443"/>
      <c r="I12" s="444"/>
      <c r="J12" s="444"/>
      <c r="K12" s="445"/>
      <c r="L12" s="361" t="s">
        <v>40</v>
      </c>
      <c r="M12" s="362"/>
      <c r="N12" s="439"/>
      <c r="O12" s="440"/>
      <c r="P12" s="440"/>
      <c r="Q12" s="451"/>
      <c r="R12" s="263" t="s">
        <v>95</v>
      </c>
      <c r="S12" s="264"/>
      <c r="T12" s="265"/>
      <c r="U12" s="439"/>
      <c r="V12" s="440"/>
      <c r="W12" s="440"/>
      <c r="X12" s="440"/>
      <c r="Y12" s="440"/>
      <c r="Z12" s="440"/>
      <c r="AA12" s="440"/>
      <c r="AB12" s="441"/>
      <c r="AH12" s="5"/>
      <c r="AI12" s="5"/>
      <c r="AJ12" s="5"/>
    </row>
    <row r="13" spans="2:34" ht="25.5" customHeight="1">
      <c r="B13" s="505" t="s">
        <v>97</v>
      </c>
      <c r="C13" s="469"/>
      <c r="D13" s="469"/>
      <c r="E13" s="506"/>
      <c r="F13" s="9" t="s">
        <v>41</v>
      </c>
      <c r="G13" s="467"/>
      <c r="H13" s="467"/>
      <c r="I13" s="467"/>
      <c r="J13" s="467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551"/>
      <c r="AH13" s="5"/>
    </row>
    <row r="14" spans="2:28" ht="25.5" customHeight="1" thickBot="1">
      <c r="B14" s="505" t="s">
        <v>98</v>
      </c>
      <c r="C14" s="469"/>
      <c r="D14" s="469"/>
      <c r="E14" s="506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5"/>
    </row>
    <row r="15" spans="2:28" ht="24" customHeight="1" thickBot="1">
      <c r="B15" s="531" t="s">
        <v>99</v>
      </c>
      <c r="C15" s="532"/>
      <c r="D15" s="532"/>
      <c r="E15" s="532"/>
      <c r="F15" s="547"/>
      <c r="G15" s="548"/>
      <c r="H15" s="548"/>
      <c r="I15" s="548"/>
      <c r="J15" s="548"/>
      <c r="K15" s="548"/>
      <c r="L15" s="549"/>
      <c r="M15" s="533" t="s">
        <v>38</v>
      </c>
      <c r="N15" s="534"/>
      <c r="O15" s="529"/>
      <c r="P15" s="529"/>
      <c r="Q15" s="529"/>
      <c r="R15" s="529"/>
      <c r="S15" s="529"/>
      <c r="T15" s="529"/>
      <c r="U15" s="531" t="s">
        <v>39</v>
      </c>
      <c r="V15" s="535"/>
      <c r="W15" s="529"/>
      <c r="X15" s="529"/>
      <c r="Y15" s="529"/>
      <c r="Z15" s="529"/>
      <c r="AA15" s="529"/>
      <c r="AB15" s="530"/>
    </row>
    <row r="16" spans="2:28" ht="23.25" customHeight="1">
      <c r="B16" s="521" t="s">
        <v>100</v>
      </c>
      <c r="C16" s="522"/>
      <c r="D16" s="522"/>
      <c r="E16" s="523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36" t="s">
        <v>38</v>
      </c>
      <c r="V16" s="537"/>
      <c r="W16" s="526"/>
      <c r="X16" s="526"/>
      <c r="Y16" s="526"/>
      <c r="Z16" s="526"/>
      <c r="AA16" s="526"/>
      <c r="AB16" s="527"/>
    </row>
    <row r="17" spans="2:36" ht="24" customHeight="1">
      <c r="B17" s="275" t="s">
        <v>127</v>
      </c>
      <c r="C17" s="201"/>
      <c r="D17" s="201"/>
      <c r="E17" s="201"/>
      <c r="F17" s="393" t="s">
        <v>132</v>
      </c>
      <c r="G17" s="382"/>
      <c r="H17" s="382"/>
      <c r="I17" s="394"/>
      <c r="J17" s="418"/>
      <c r="K17" s="418"/>
      <c r="L17" s="418"/>
      <c r="M17" s="418"/>
      <c r="N17" s="382" t="s">
        <v>142</v>
      </c>
      <c r="O17" s="382"/>
      <c r="P17" s="379" t="s">
        <v>134</v>
      </c>
      <c r="Q17" s="380"/>
      <c r="R17" s="380"/>
      <c r="S17" s="380"/>
      <c r="T17" s="380"/>
      <c r="U17" s="381"/>
      <c r="V17" s="382" t="s">
        <v>131</v>
      </c>
      <c r="W17" s="382"/>
      <c r="X17" s="382"/>
      <c r="Y17" s="437"/>
      <c r="Z17" s="437"/>
      <c r="AA17" s="387" t="s">
        <v>128</v>
      </c>
      <c r="AB17" s="388"/>
      <c r="AJ17" s="178" t="s">
        <v>144</v>
      </c>
    </row>
    <row r="18" spans="2:36" ht="24" customHeight="1">
      <c r="B18" s="275"/>
      <c r="C18" s="201"/>
      <c r="D18" s="201"/>
      <c r="E18" s="201"/>
      <c r="F18" s="393" t="s">
        <v>140</v>
      </c>
      <c r="G18" s="382"/>
      <c r="H18" s="382"/>
      <c r="I18" s="394"/>
      <c r="J18" s="419"/>
      <c r="K18" s="419"/>
      <c r="L18" s="419"/>
      <c r="M18" s="419"/>
      <c r="N18" s="268" t="s">
        <v>129</v>
      </c>
      <c r="O18" s="268"/>
      <c r="P18" s="376" t="s">
        <v>136</v>
      </c>
      <c r="Q18" s="377"/>
      <c r="R18" s="377"/>
      <c r="S18" s="377"/>
      <c r="T18" s="377"/>
      <c r="U18" s="378"/>
      <c r="V18" s="438"/>
      <c r="W18" s="438"/>
      <c r="X18" s="438"/>
      <c r="Y18" s="438"/>
      <c r="Z18" s="438"/>
      <c r="AA18" s="391" t="s">
        <v>6</v>
      </c>
      <c r="AB18" s="392"/>
      <c r="AJ18" s="178" t="s">
        <v>130</v>
      </c>
    </row>
    <row r="19" spans="2:36" ht="24" customHeight="1" thickBot="1">
      <c r="B19" s="275"/>
      <c r="C19" s="201"/>
      <c r="D19" s="201"/>
      <c r="E19" s="201"/>
      <c r="F19" s="404" t="s">
        <v>141</v>
      </c>
      <c r="G19" s="405"/>
      <c r="H19" s="405"/>
      <c r="I19" s="406"/>
      <c r="J19" s="237" t="s">
        <v>131</v>
      </c>
      <c r="K19" s="237"/>
      <c r="L19" s="237"/>
      <c r="M19" s="180"/>
      <c r="N19" s="237" t="s">
        <v>143</v>
      </c>
      <c r="O19" s="237"/>
      <c r="P19" s="242" t="s">
        <v>137</v>
      </c>
      <c r="Q19" s="243"/>
      <c r="R19" s="243"/>
      <c r="S19" s="243"/>
      <c r="T19" s="244"/>
      <c r="U19" s="245"/>
      <c r="V19" s="436"/>
      <c r="W19" s="436"/>
      <c r="X19" s="436"/>
      <c r="Y19" s="436"/>
      <c r="Z19" s="436"/>
      <c r="AA19" s="383" t="s">
        <v>129</v>
      </c>
      <c r="AB19" s="384"/>
      <c r="AJ19" s="178"/>
    </row>
    <row r="20" spans="2:36" ht="26.25" customHeight="1">
      <c r="B20" s="434" t="s">
        <v>138</v>
      </c>
      <c r="C20" s="435"/>
      <c r="D20" s="435"/>
      <c r="E20" s="179" t="s">
        <v>139</v>
      </c>
      <c r="F20" s="544" t="s">
        <v>133</v>
      </c>
      <c r="G20" s="545"/>
      <c r="H20" s="546"/>
      <c r="I20" s="420" t="s">
        <v>148</v>
      </c>
      <c r="J20" s="420"/>
      <c r="K20" s="421" t="s">
        <v>135</v>
      </c>
      <c r="L20" s="421"/>
      <c r="M20" s="421" t="s">
        <v>149</v>
      </c>
      <c r="N20" s="421"/>
      <c r="O20" s="556" t="s">
        <v>146</v>
      </c>
      <c r="P20" s="556"/>
      <c r="Q20" s="556"/>
      <c r="R20" s="556"/>
      <c r="S20" s="556"/>
      <c r="T20" s="554" t="s">
        <v>86</v>
      </c>
      <c r="U20" s="554"/>
      <c r="V20" s="555"/>
      <c r="W20" s="469" t="s">
        <v>28</v>
      </c>
      <c r="X20" s="469"/>
      <c r="Y20" s="469"/>
      <c r="Z20" s="506"/>
      <c r="AA20" s="552" t="s">
        <v>78</v>
      </c>
      <c r="AB20" s="553"/>
      <c r="AC20" s="1"/>
      <c r="AD20" s="1"/>
      <c r="AE20" s="1"/>
      <c r="AJ20" s="178" t="s">
        <v>145</v>
      </c>
    </row>
    <row r="21" spans="2:28" ht="15" customHeight="1">
      <c r="B21" s="426"/>
      <c r="C21" s="427"/>
      <c r="D21" s="427"/>
      <c r="E21" s="422"/>
      <c r="F21" s="424"/>
      <c r="G21" s="430" t="s">
        <v>79</v>
      </c>
      <c r="H21" s="431"/>
      <c r="I21" s="415"/>
      <c r="J21" s="415"/>
      <c r="K21" s="415"/>
      <c r="L21" s="415"/>
      <c r="M21" s="415"/>
      <c r="N21" s="415"/>
      <c r="O21" s="417" t="s">
        <v>103</v>
      </c>
      <c r="P21" s="417"/>
      <c r="Q21" s="417"/>
      <c r="R21" s="417"/>
      <c r="S21" s="417"/>
      <c r="T21" s="491" t="s">
        <v>147</v>
      </c>
      <c r="U21" s="491"/>
      <c r="V21" s="492"/>
      <c r="W21" s="497"/>
      <c r="X21" s="497"/>
      <c r="Y21" s="497"/>
      <c r="Z21" s="498"/>
      <c r="AA21" s="470"/>
      <c r="AB21" s="471"/>
    </row>
    <row r="22" spans="2:28" ht="15" customHeight="1">
      <c r="B22" s="428"/>
      <c r="C22" s="429"/>
      <c r="D22" s="429"/>
      <c r="E22" s="422"/>
      <c r="F22" s="425"/>
      <c r="G22" s="432"/>
      <c r="H22" s="433"/>
      <c r="I22" s="415"/>
      <c r="J22" s="415"/>
      <c r="K22" s="415"/>
      <c r="L22" s="415"/>
      <c r="M22" s="415"/>
      <c r="N22" s="415"/>
      <c r="O22" s="417"/>
      <c r="P22" s="417"/>
      <c r="Q22" s="417"/>
      <c r="R22" s="417"/>
      <c r="S22" s="417"/>
      <c r="T22" s="493"/>
      <c r="U22" s="493"/>
      <c r="V22" s="494"/>
      <c r="W22" s="474"/>
      <c r="X22" s="474"/>
      <c r="Y22" s="474"/>
      <c r="Z22" s="475"/>
      <c r="AA22" s="495"/>
      <c r="AB22" s="496"/>
    </row>
    <row r="23" spans="2:28" ht="15" customHeight="1">
      <c r="B23" s="426"/>
      <c r="C23" s="427"/>
      <c r="D23" s="427"/>
      <c r="E23" s="422"/>
      <c r="F23" s="424"/>
      <c r="G23" s="430" t="s">
        <v>79</v>
      </c>
      <c r="H23" s="431"/>
      <c r="I23" s="415"/>
      <c r="J23" s="415"/>
      <c r="K23" s="415"/>
      <c r="L23" s="415"/>
      <c r="M23" s="415"/>
      <c r="N23" s="415"/>
      <c r="O23" s="417" t="s">
        <v>103</v>
      </c>
      <c r="P23" s="417"/>
      <c r="Q23" s="417"/>
      <c r="R23" s="417"/>
      <c r="S23" s="417"/>
      <c r="T23" s="491" t="s">
        <v>147</v>
      </c>
      <c r="U23" s="491"/>
      <c r="V23" s="492"/>
      <c r="W23" s="499"/>
      <c r="X23" s="499"/>
      <c r="Y23" s="499"/>
      <c r="Z23" s="500"/>
      <c r="AA23" s="470"/>
      <c r="AB23" s="471"/>
    </row>
    <row r="24" spans="2:28" ht="15" customHeight="1">
      <c r="B24" s="428"/>
      <c r="C24" s="429"/>
      <c r="D24" s="429"/>
      <c r="E24" s="422"/>
      <c r="F24" s="425"/>
      <c r="G24" s="432"/>
      <c r="H24" s="433"/>
      <c r="I24" s="415"/>
      <c r="J24" s="415"/>
      <c r="K24" s="415"/>
      <c r="L24" s="415"/>
      <c r="M24" s="415"/>
      <c r="N24" s="415"/>
      <c r="O24" s="417"/>
      <c r="P24" s="417"/>
      <c r="Q24" s="417"/>
      <c r="R24" s="417"/>
      <c r="S24" s="417"/>
      <c r="T24" s="493"/>
      <c r="U24" s="493"/>
      <c r="V24" s="494"/>
      <c r="W24" s="474"/>
      <c r="X24" s="474"/>
      <c r="Y24" s="474"/>
      <c r="Z24" s="475"/>
      <c r="AA24" s="495"/>
      <c r="AB24" s="496"/>
    </row>
    <row r="25" spans="2:28" ht="15" customHeight="1">
      <c r="B25" s="426"/>
      <c r="C25" s="427"/>
      <c r="D25" s="427"/>
      <c r="E25" s="422"/>
      <c r="F25" s="424"/>
      <c r="G25" s="430" t="s">
        <v>79</v>
      </c>
      <c r="H25" s="431"/>
      <c r="I25" s="415"/>
      <c r="J25" s="415"/>
      <c r="K25" s="415"/>
      <c r="L25" s="415"/>
      <c r="M25" s="415"/>
      <c r="N25" s="415"/>
      <c r="O25" s="417" t="s">
        <v>103</v>
      </c>
      <c r="P25" s="417"/>
      <c r="Q25" s="417"/>
      <c r="R25" s="417"/>
      <c r="S25" s="417"/>
      <c r="T25" s="491" t="s">
        <v>147</v>
      </c>
      <c r="U25" s="491"/>
      <c r="V25" s="492"/>
      <c r="W25" s="499"/>
      <c r="X25" s="499"/>
      <c r="Y25" s="499"/>
      <c r="Z25" s="500"/>
      <c r="AA25" s="470"/>
      <c r="AB25" s="471"/>
    </row>
    <row r="26" spans="2:28" ht="15" customHeight="1">
      <c r="B26" s="428"/>
      <c r="C26" s="429"/>
      <c r="D26" s="429"/>
      <c r="E26" s="422"/>
      <c r="F26" s="425"/>
      <c r="G26" s="432"/>
      <c r="H26" s="433"/>
      <c r="I26" s="415"/>
      <c r="J26" s="415"/>
      <c r="K26" s="415"/>
      <c r="L26" s="415"/>
      <c r="M26" s="415"/>
      <c r="N26" s="415"/>
      <c r="O26" s="417"/>
      <c r="P26" s="417"/>
      <c r="Q26" s="417"/>
      <c r="R26" s="417"/>
      <c r="S26" s="417"/>
      <c r="T26" s="493"/>
      <c r="U26" s="493"/>
      <c r="V26" s="494"/>
      <c r="W26" s="474"/>
      <c r="X26" s="474"/>
      <c r="Y26" s="474"/>
      <c r="Z26" s="475"/>
      <c r="AA26" s="495"/>
      <c r="AB26" s="496"/>
    </row>
    <row r="27" spans="2:28" ht="15" customHeight="1">
      <c r="B27" s="426"/>
      <c r="C27" s="427"/>
      <c r="D27" s="427"/>
      <c r="E27" s="422"/>
      <c r="F27" s="424"/>
      <c r="G27" s="430" t="s">
        <v>79</v>
      </c>
      <c r="H27" s="431"/>
      <c r="I27" s="415"/>
      <c r="J27" s="415"/>
      <c r="K27" s="415"/>
      <c r="L27" s="415"/>
      <c r="M27" s="415"/>
      <c r="N27" s="415"/>
      <c r="O27" s="417" t="s">
        <v>103</v>
      </c>
      <c r="P27" s="417"/>
      <c r="Q27" s="417"/>
      <c r="R27" s="417"/>
      <c r="S27" s="417"/>
      <c r="T27" s="491" t="s">
        <v>147</v>
      </c>
      <c r="U27" s="491"/>
      <c r="V27" s="492"/>
      <c r="W27" s="499"/>
      <c r="X27" s="499"/>
      <c r="Y27" s="499"/>
      <c r="Z27" s="500"/>
      <c r="AA27" s="470"/>
      <c r="AB27" s="471"/>
    </row>
    <row r="28" spans="2:28" ht="15" customHeight="1">
      <c r="B28" s="428"/>
      <c r="C28" s="429"/>
      <c r="D28" s="429"/>
      <c r="E28" s="422"/>
      <c r="F28" s="425"/>
      <c r="G28" s="432"/>
      <c r="H28" s="433"/>
      <c r="I28" s="415"/>
      <c r="J28" s="415"/>
      <c r="K28" s="415"/>
      <c r="L28" s="415"/>
      <c r="M28" s="415"/>
      <c r="N28" s="415"/>
      <c r="O28" s="417"/>
      <c r="P28" s="417"/>
      <c r="Q28" s="417"/>
      <c r="R28" s="417"/>
      <c r="S28" s="417"/>
      <c r="T28" s="493"/>
      <c r="U28" s="493"/>
      <c r="V28" s="494"/>
      <c r="W28" s="474"/>
      <c r="X28" s="474"/>
      <c r="Y28" s="474"/>
      <c r="Z28" s="475"/>
      <c r="AA28" s="495"/>
      <c r="AB28" s="496"/>
    </row>
    <row r="29" spans="2:28" ht="15" customHeight="1">
      <c r="B29" s="426"/>
      <c r="C29" s="427"/>
      <c r="D29" s="427"/>
      <c r="E29" s="422"/>
      <c r="F29" s="424"/>
      <c r="G29" s="430" t="s">
        <v>79</v>
      </c>
      <c r="H29" s="431"/>
      <c r="I29" s="415"/>
      <c r="J29" s="415"/>
      <c r="K29" s="415"/>
      <c r="L29" s="415"/>
      <c r="M29" s="415"/>
      <c r="N29" s="415"/>
      <c r="O29" s="417" t="s">
        <v>103</v>
      </c>
      <c r="P29" s="417"/>
      <c r="Q29" s="417"/>
      <c r="R29" s="417"/>
      <c r="S29" s="417"/>
      <c r="T29" s="491" t="s">
        <v>147</v>
      </c>
      <c r="U29" s="491"/>
      <c r="V29" s="492"/>
      <c r="W29" s="499"/>
      <c r="X29" s="499"/>
      <c r="Y29" s="499"/>
      <c r="Z29" s="500"/>
      <c r="AA29" s="470"/>
      <c r="AB29" s="471"/>
    </row>
    <row r="30" spans="2:28" ht="15" customHeight="1">
      <c r="B30" s="428"/>
      <c r="C30" s="429"/>
      <c r="D30" s="429"/>
      <c r="E30" s="422"/>
      <c r="F30" s="425"/>
      <c r="G30" s="432"/>
      <c r="H30" s="433"/>
      <c r="I30" s="415"/>
      <c r="J30" s="415"/>
      <c r="K30" s="415"/>
      <c r="L30" s="415"/>
      <c r="M30" s="415"/>
      <c r="N30" s="415"/>
      <c r="O30" s="417"/>
      <c r="P30" s="417"/>
      <c r="Q30" s="417"/>
      <c r="R30" s="417"/>
      <c r="S30" s="417"/>
      <c r="T30" s="493"/>
      <c r="U30" s="493"/>
      <c r="V30" s="494"/>
      <c r="W30" s="474"/>
      <c r="X30" s="474"/>
      <c r="Y30" s="474"/>
      <c r="Z30" s="475"/>
      <c r="AA30" s="495"/>
      <c r="AB30" s="496"/>
    </row>
    <row r="31" spans="2:28" ht="15" customHeight="1">
      <c r="B31" s="426"/>
      <c r="C31" s="427"/>
      <c r="D31" s="427"/>
      <c r="E31" s="422"/>
      <c r="F31" s="424"/>
      <c r="G31" s="430" t="s">
        <v>79</v>
      </c>
      <c r="H31" s="431"/>
      <c r="I31" s="415"/>
      <c r="J31" s="415"/>
      <c r="K31" s="415"/>
      <c r="L31" s="415"/>
      <c r="M31" s="415"/>
      <c r="N31" s="415"/>
      <c r="O31" s="417" t="s">
        <v>103</v>
      </c>
      <c r="P31" s="417"/>
      <c r="Q31" s="417"/>
      <c r="R31" s="417"/>
      <c r="S31" s="417"/>
      <c r="T31" s="491" t="s">
        <v>147</v>
      </c>
      <c r="U31" s="491"/>
      <c r="V31" s="492"/>
      <c r="W31" s="499"/>
      <c r="X31" s="499"/>
      <c r="Y31" s="499"/>
      <c r="Z31" s="500"/>
      <c r="AA31" s="470"/>
      <c r="AB31" s="471"/>
    </row>
    <row r="32" spans="2:28" ht="15" customHeight="1">
      <c r="B32" s="428"/>
      <c r="C32" s="429"/>
      <c r="D32" s="429"/>
      <c r="E32" s="422"/>
      <c r="F32" s="425"/>
      <c r="G32" s="432"/>
      <c r="H32" s="433"/>
      <c r="I32" s="415"/>
      <c r="J32" s="415"/>
      <c r="K32" s="415"/>
      <c r="L32" s="415"/>
      <c r="M32" s="415"/>
      <c r="N32" s="415"/>
      <c r="O32" s="417"/>
      <c r="P32" s="417"/>
      <c r="Q32" s="417"/>
      <c r="R32" s="417"/>
      <c r="S32" s="417"/>
      <c r="T32" s="493"/>
      <c r="U32" s="493"/>
      <c r="V32" s="494"/>
      <c r="W32" s="474"/>
      <c r="X32" s="474"/>
      <c r="Y32" s="474"/>
      <c r="Z32" s="475"/>
      <c r="AA32" s="495"/>
      <c r="AB32" s="496"/>
    </row>
    <row r="33" spans="2:28" ht="15" customHeight="1">
      <c r="B33" s="426"/>
      <c r="C33" s="427"/>
      <c r="D33" s="427"/>
      <c r="E33" s="422"/>
      <c r="F33" s="424"/>
      <c r="G33" s="430" t="s">
        <v>79</v>
      </c>
      <c r="H33" s="431"/>
      <c r="I33" s="415"/>
      <c r="J33" s="415"/>
      <c r="K33" s="415"/>
      <c r="L33" s="415"/>
      <c r="M33" s="415"/>
      <c r="N33" s="415"/>
      <c r="O33" s="417" t="s">
        <v>103</v>
      </c>
      <c r="P33" s="417"/>
      <c r="Q33" s="417"/>
      <c r="R33" s="417"/>
      <c r="S33" s="417"/>
      <c r="T33" s="491" t="s">
        <v>147</v>
      </c>
      <c r="U33" s="491"/>
      <c r="V33" s="492"/>
      <c r="W33" s="497"/>
      <c r="X33" s="497"/>
      <c r="Y33" s="497"/>
      <c r="Z33" s="498"/>
      <c r="AA33" s="470"/>
      <c r="AB33" s="471"/>
    </row>
    <row r="34" spans="2:28" ht="15" customHeight="1" thickBot="1">
      <c r="B34" s="428"/>
      <c r="C34" s="429"/>
      <c r="D34" s="429"/>
      <c r="E34" s="423"/>
      <c r="F34" s="501"/>
      <c r="G34" s="460"/>
      <c r="H34" s="461"/>
      <c r="I34" s="416"/>
      <c r="J34" s="416"/>
      <c r="K34" s="416"/>
      <c r="L34" s="416"/>
      <c r="M34" s="416"/>
      <c r="N34" s="416"/>
      <c r="O34" s="466"/>
      <c r="P34" s="466"/>
      <c r="Q34" s="466"/>
      <c r="R34" s="466"/>
      <c r="S34" s="466"/>
      <c r="T34" s="586"/>
      <c r="U34" s="586"/>
      <c r="V34" s="587"/>
      <c r="W34" s="446"/>
      <c r="X34" s="446"/>
      <c r="Y34" s="446"/>
      <c r="Z34" s="447"/>
      <c r="AA34" s="472"/>
      <c r="AB34" s="473"/>
    </row>
    <row r="35" spans="2:28" ht="22.5" customHeight="1">
      <c r="B35" s="468" t="s">
        <v>20</v>
      </c>
      <c r="C35" s="469"/>
      <c r="D35" s="469"/>
      <c r="E35" s="469"/>
      <c r="F35" s="467"/>
      <c r="G35" s="467"/>
      <c r="H35" s="467"/>
      <c r="I35" s="467"/>
      <c r="J35" s="3"/>
      <c r="K35" s="3"/>
      <c r="L35" s="3"/>
      <c r="M35" s="3"/>
      <c r="N35" s="3"/>
      <c r="O35" s="3"/>
      <c r="P35" s="3"/>
      <c r="Q35" s="3"/>
      <c r="R35" s="570" t="s">
        <v>21</v>
      </c>
      <c r="S35" s="571"/>
      <c r="T35" s="572"/>
      <c r="U35" s="469"/>
      <c r="V35" s="469"/>
      <c r="W35" s="469"/>
      <c r="X35" s="469"/>
      <c r="Y35" s="469"/>
      <c r="Z35" s="487" t="s">
        <v>22</v>
      </c>
      <c r="AA35" s="488"/>
      <c r="AB35" s="489"/>
    </row>
    <row r="36" spans="2:28" ht="22.5" customHeight="1">
      <c r="B36" s="455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573" t="s">
        <v>23</v>
      </c>
      <c r="S36" s="453"/>
      <c r="T36" s="574"/>
      <c r="U36" s="452"/>
      <c r="V36" s="453"/>
      <c r="W36" s="453"/>
      <c r="X36" s="453"/>
      <c r="Y36" s="457"/>
      <c r="Z36" s="490" t="s">
        <v>22</v>
      </c>
      <c r="AA36" s="453"/>
      <c r="AB36" s="454"/>
    </row>
    <row r="37" spans="2:28" ht="22.5" customHeight="1">
      <c r="B37" s="455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76" t="s">
        <v>10</v>
      </c>
      <c r="S37" s="477"/>
      <c r="T37" s="478"/>
      <c r="U37" s="581" t="s">
        <v>12</v>
      </c>
      <c r="V37" s="582"/>
      <c r="W37" s="452"/>
      <c r="X37" s="453"/>
      <c r="Y37" s="454"/>
      <c r="Z37" s="575" t="s">
        <v>88</v>
      </c>
      <c r="AA37" s="477"/>
      <c r="AB37" s="576"/>
    </row>
    <row r="38" spans="2:28" ht="22.5" customHeight="1">
      <c r="B38" s="455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79"/>
      <c r="S38" s="480"/>
      <c r="T38" s="481"/>
      <c r="U38" s="581" t="s">
        <v>13</v>
      </c>
      <c r="V38" s="582"/>
      <c r="W38" s="452"/>
      <c r="X38" s="453"/>
      <c r="Y38" s="454"/>
      <c r="Z38" s="577"/>
      <c r="AA38" s="480"/>
      <c r="AB38" s="578"/>
    </row>
    <row r="39" spans="2:28" ht="22.5" customHeight="1">
      <c r="B39" s="485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2"/>
      <c r="S39" s="483"/>
      <c r="T39" s="484"/>
      <c r="U39" s="581" t="s">
        <v>11</v>
      </c>
      <c r="V39" s="582"/>
      <c r="W39" s="452"/>
      <c r="X39" s="453"/>
      <c r="Y39" s="454"/>
      <c r="Z39" s="579"/>
      <c r="AA39" s="483"/>
      <c r="AB39" s="580"/>
    </row>
    <row r="40" spans="2:18" ht="15" customHeight="1">
      <c r="B40" s="469" t="s">
        <v>0</v>
      </c>
      <c r="C40" s="469"/>
      <c r="D40" s="469"/>
      <c r="E40" s="469"/>
      <c r="F40" s="469"/>
      <c r="G40" s="469"/>
      <c r="H40" s="469"/>
      <c r="I40" s="469"/>
      <c r="J40" s="469"/>
      <c r="K40" s="464" t="s">
        <v>67</v>
      </c>
      <c r="L40" s="464"/>
      <c r="M40" s="465"/>
      <c r="N40" s="465"/>
      <c r="O40" s="465"/>
      <c r="P40" s="465"/>
      <c r="Q40" s="465"/>
      <c r="R40" s="465"/>
    </row>
    <row r="41" spans="3:11" ht="15" customHeight="1">
      <c r="C41" s="2" t="s">
        <v>83</v>
      </c>
      <c r="K41" s="2" t="s">
        <v>84</v>
      </c>
    </row>
    <row r="42" spans="3:24" ht="15" customHeight="1">
      <c r="C42" s="2" t="s">
        <v>65</v>
      </c>
      <c r="P42" s="588" t="s">
        <v>66</v>
      </c>
      <c r="Q42" s="588"/>
      <c r="R42" s="588"/>
      <c r="S42" s="588"/>
      <c r="T42" s="588"/>
      <c r="U42" s="588"/>
      <c r="V42" s="588"/>
      <c r="W42" s="588"/>
      <c r="X42" s="588"/>
    </row>
    <row r="43" spans="16:24" ht="19.5" customHeight="1">
      <c r="P43" s="588"/>
      <c r="Q43" s="588"/>
      <c r="R43" s="588"/>
      <c r="S43" s="588"/>
      <c r="T43" s="588"/>
      <c r="U43" s="588"/>
      <c r="V43" s="588"/>
      <c r="W43" s="588"/>
      <c r="X43" s="588"/>
    </row>
    <row r="44" ht="1.5" customHeight="1"/>
    <row r="45" ht="24.75" customHeight="1" hidden="1"/>
    <row r="46" ht="24.75" customHeight="1" hidden="1"/>
    <row r="47" ht="24.75" customHeight="1" hidden="1"/>
    <row r="48" spans="17:20" ht="24.75" customHeight="1" hidden="1">
      <c r="Q48" s="16"/>
      <c r="R48" s="16"/>
      <c r="S48" s="16"/>
      <c r="T48" s="16"/>
    </row>
    <row r="49" ht="24.75" customHeight="1" hidden="1"/>
    <row r="50" ht="24.75" customHeight="1" hidden="1"/>
    <row r="51" spans="6:21" ht="24.75" customHeight="1" hidden="1">
      <c r="F51" s="458"/>
      <c r="G51" s="458"/>
      <c r="H51" s="458"/>
      <c r="I51" s="458"/>
      <c r="U51" s="16"/>
    </row>
    <row r="52" ht="24.75" customHeight="1" hidden="1"/>
    <row r="53" spans="20:23" ht="24.75" customHeight="1" hidden="1">
      <c r="T53" s="17" t="s">
        <v>104</v>
      </c>
      <c r="U53" s="17" t="s">
        <v>105</v>
      </c>
      <c r="V53" s="17" t="s">
        <v>106</v>
      </c>
      <c r="W53" s="17" t="s">
        <v>107</v>
      </c>
    </row>
    <row r="54" spans="3:26" ht="24.75" customHeight="1" hidden="1">
      <c r="C54" s="459"/>
      <c r="D54" s="459"/>
      <c r="E54" s="459"/>
      <c r="F54" s="459"/>
      <c r="G54" s="459"/>
      <c r="H54" s="459"/>
      <c r="I54" s="459"/>
      <c r="K54" s="2">
        <f>IF(F21="","",F21)</f>
      </c>
      <c r="L54" s="2">
        <v>1</v>
      </c>
      <c r="M54" s="566" t="str">
        <f>TRIM(LEFT(O21,2))</f>
        <v>－</v>
      </c>
      <c r="N54" s="568"/>
      <c r="O54" s="462" t="str">
        <f>TRIM(RIGHT(O21,2))</f>
        <v>－</v>
      </c>
      <c r="P54" s="463"/>
      <c r="Q54" s="22"/>
      <c r="T54" s="23">
        <f aca="true" t="shared" si="0" ref="T54:T60">IF(ISERROR(VLOOKUP(VALUE(M54),$V$63:$W$72,2,FALSE)),"",VLOOKUP(VALUE(M54),$V$63:$W$72,2,FALSE))</f>
      </c>
      <c r="U54" s="23">
        <f aca="true" t="shared" si="1" ref="U54:U60">IF(ISERROR(VLOOKUP(K54,$Y$63:$Z$70,2,FALSE)),"",VLOOKUP(K54,$Y$63:$Z$70,2,FALSE))</f>
      </c>
      <c r="V54" s="24">
        <f aca="true" t="shared" si="2" ref="V54:V60">IF(ISERROR(VLOOKUP(VALUE(O54),$T$67:$U$69,2,FALSE)),"",VLOOKUP(VALUE(O54),$T$67:$U$69,2,FALSE))</f>
      </c>
      <c r="W54" s="23">
        <f>IF(OR(T21="",T21="Ｎ ・ ＢＢ ・ Ｈ"),"",T21)</f>
      </c>
      <c r="Y54" s="442">
        <f aca="true" t="shared" si="3" ref="Y54:Y60">V54&amp;W54</f>
      </c>
      <c r="Z54" s="442"/>
    </row>
    <row r="55" spans="3:26" ht="24.75" customHeight="1" hidden="1">
      <c r="C55" s="19"/>
      <c r="D55" s="20"/>
      <c r="E55" s="20"/>
      <c r="F55" s="20"/>
      <c r="G55" s="20"/>
      <c r="H55" s="20"/>
      <c r="I55" s="20"/>
      <c r="K55" s="2">
        <f>IF(F23="","",F23)</f>
      </c>
      <c r="L55" s="2">
        <v>2</v>
      </c>
      <c r="M55" s="566" t="str">
        <f>TRIM(LEFT(O23,2))</f>
        <v>－</v>
      </c>
      <c r="N55" s="568"/>
      <c r="O55" s="462" t="str">
        <f>TRIM(RIGHT(O23,2))</f>
        <v>－</v>
      </c>
      <c r="P55" s="463"/>
      <c r="Q55" s="22"/>
      <c r="R55" s="16"/>
      <c r="T55" s="21">
        <f t="shared" si="0"/>
      </c>
      <c r="U55" s="21">
        <f t="shared" si="1"/>
      </c>
      <c r="V55" s="24">
        <f t="shared" si="2"/>
      </c>
      <c r="W55" s="21">
        <f>IF(OR(T23="",T23="Ｎ ・ ＢＢ ・ Ｈ"),"",T23)</f>
      </c>
      <c r="X55" s="1"/>
      <c r="Y55" s="442">
        <f t="shared" si="3"/>
      </c>
      <c r="Z55" s="442"/>
    </row>
    <row r="56" spans="3:28" ht="24.75" customHeight="1" hidden="1">
      <c r="C56" s="20"/>
      <c r="D56" s="20"/>
      <c r="E56" s="20"/>
      <c r="F56" s="20"/>
      <c r="G56" s="20"/>
      <c r="H56" s="20"/>
      <c r="I56" s="20"/>
      <c r="K56" s="2">
        <f>IF(F25="","",F25)</f>
      </c>
      <c r="L56" s="2">
        <v>3</v>
      </c>
      <c r="M56" s="566" t="str">
        <f>TRIM(LEFT(O25,2))</f>
        <v>－</v>
      </c>
      <c r="N56" s="568"/>
      <c r="O56" s="462" t="str">
        <f>TRIM(RIGHT(O25,2))</f>
        <v>－</v>
      </c>
      <c r="P56" s="463"/>
      <c r="Q56" s="22"/>
      <c r="R56" s="16"/>
      <c r="T56" s="21">
        <f t="shared" si="0"/>
      </c>
      <c r="U56" s="21">
        <f t="shared" si="1"/>
      </c>
      <c r="V56" s="24">
        <f t="shared" si="2"/>
      </c>
      <c r="W56" s="21">
        <f>IF(OR(T25="",T25="Ｎ ・ ＢＢ ・ Ｈ"),"",T25)</f>
      </c>
      <c r="X56" s="1"/>
      <c r="Y56" s="442">
        <f t="shared" si="3"/>
      </c>
      <c r="Z56" s="442"/>
      <c r="AA56" s="1"/>
      <c r="AB56" s="1"/>
    </row>
    <row r="57" spans="3:26" ht="24.75" customHeight="1" hidden="1">
      <c r="C57" s="18"/>
      <c r="D57" s="20"/>
      <c r="E57" s="20"/>
      <c r="F57" s="20"/>
      <c r="G57" s="20"/>
      <c r="H57" s="20"/>
      <c r="I57" s="20"/>
      <c r="K57" s="2">
        <f>IF(F27="","",F27)</f>
      </c>
      <c r="L57" s="2">
        <v>4</v>
      </c>
      <c r="M57" s="566" t="str">
        <f>TRIM(LEFT(O27,2))</f>
        <v>－</v>
      </c>
      <c r="N57" s="568"/>
      <c r="O57" s="462" t="str">
        <f>TRIM(RIGHT(O27,2))</f>
        <v>－</v>
      </c>
      <c r="P57" s="463"/>
      <c r="Q57" s="22"/>
      <c r="R57" s="16"/>
      <c r="T57" s="21">
        <f t="shared" si="0"/>
      </c>
      <c r="U57" s="21">
        <f t="shared" si="1"/>
      </c>
      <c r="V57" s="24">
        <f t="shared" si="2"/>
      </c>
      <c r="W57" s="21">
        <f>IF(OR(T27="",T27="Ｎ ・ ＢＢ ・ Ｈ"),"",T27)</f>
      </c>
      <c r="X57" s="1"/>
      <c r="Y57" s="442">
        <f t="shared" si="3"/>
      </c>
      <c r="Z57" s="442"/>
    </row>
    <row r="58" spans="3:26" ht="24.75" customHeight="1" hidden="1">
      <c r="C58" s="18"/>
      <c r="D58" s="20"/>
      <c r="E58" s="20"/>
      <c r="F58" s="20"/>
      <c r="G58" s="20"/>
      <c r="H58" s="20"/>
      <c r="I58" s="20"/>
      <c r="K58" s="2">
        <f>IF(F29="","",F29)</f>
      </c>
      <c r="L58" s="2">
        <v>5</v>
      </c>
      <c r="M58" s="566" t="str">
        <f>TRIM(LEFT(O29,2))</f>
        <v>－</v>
      </c>
      <c r="N58" s="568"/>
      <c r="O58" s="462" t="str">
        <f>TRIM(RIGHT(O29,2))</f>
        <v>－</v>
      </c>
      <c r="P58" s="463"/>
      <c r="Q58" s="22"/>
      <c r="R58" s="16"/>
      <c r="T58" s="21">
        <f t="shared" si="0"/>
      </c>
      <c r="U58" s="21">
        <f t="shared" si="1"/>
      </c>
      <c r="V58" s="24">
        <f t="shared" si="2"/>
      </c>
      <c r="W58" s="21">
        <f>IF(OR(T29="",T29="Ｎ ・ ＢＢ ・ Ｈ"),"",T29)</f>
      </c>
      <c r="Y58" s="442">
        <f t="shared" si="3"/>
      </c>
      <c r="Z58" s="442"/>
    </row>
    <row r="59" spans="3:26" ht="24.75" customHeight="1" hidden="1">
      <c r="C59" s="18"/>
      <c r="D59" s="20"/>
      <c r="E59" s="20"/>
      <c r="F59" s="20"/>
      <c r="G59" s="20"/>
      <c r="H59" s="20"/>
      <c r="I59" s="20"/>
      <c r="K59" s="2">
        <f>IF(F31="","",F31)</f>
      </c>
      <c r="L59" s="2">
        <v>6</v>
      </c>
      <c r="M59" s="566" t="str">
        <f>TRIM(LEFT(O31,2))</f>
        <v>－</v>
      </c>
      <c r="N59" s="568"/>
      <c r="O59" s="462" t="str">
        <f>TRIM(RIGHT(O31,2))</f>
        <v>－</v>
      </c>
      <c r="P59" s="463"/>
      <c r="Q59" s="22"/>
      <c r="R59" s="16"/>
      <c r="T59" s="21">
        <f t="shared" si="0"/>
      </c>
      <c r="U59" s="21">
        <f t="shared" si="1"/>
      </c>
      <c r="V59" s="24">
        <f t="shared" si="2"/>
      </c>
      <c r="W59" s="21">
        <f>IF(OR(T31="",T31="Ｎ ・ ＢＢ ・ Ｈ"),"",T31)</f>
      </c>
      <c r="Y59" s="442">
        <f t="shared" si="3"/>
      </c>
      <c r="Z59" s="442"/>
    </row>
    <row r="60" spans="3:26" ht="24.75" customHeight="1" hidden="1">
      <c r="C60" s="18"/>
      <c r="D60" s="20"/>
      <c r="E60" s="20"/>
      <c r="F60" s="20"/>
      <c r="G60" s="20"/>
      <c r="H60" s="20"/>
      <c r="I60" s="20"/>
      <c r="K60" s="2">
        <f>IF(F33="","",F33)</f>
      </c>
      <c r="L60" s="2">
        <v>7</v>
      </c>
      <c r="M60" s="566" t="str">
        <f>TRIM(LEFT(O33,2))</f>
        <v>－</v>
      </c>
      <c r="N60" s="568"/>
      <c r="O60" s="462" t="str">
        <f>TRIM(RIGHT(O33,2))</f>
        <v>－</v>
      </c>
      <c r="P60" s="463"/>
      <c r="Q60" s="22"/>
      <c r="R60" s="16"/>
      <c r="T60" s="21">
        <f t="shared" si="0"/>
      </c>
      <c r="U60" s="21">
        <f t="shared" si="1"/>
      </c>
      <c r="V60" s="24">
        <f t="shared" si="2"/>
      </c>
      <c r="W60" s="21">
        <f>IF(OR(T33="",T33="Ｎ ・ ＢＢ ・ Ｈ"),"",T33)</f>
      </c>
      <c r="Y60" s="442">
        <f t="shared" si="3"/>
      </c>
      <c r="Z60" s="442"/>
    </row>
    <row r="61" spans="3:9" ht="24.75" customHeight="1" hidden="1">
      <c r="C61" s="18"/>
      <c r="D61" s="20"/>
      <c r="E61" s="20"/>
      <c r="F61" s="20"/>
      <c r="G61" s="20"/>
      <c r="H61" s="20"/>
      <c r="I61" s="20"/>
    </row>
    <row r="62" spans="3:19" ht="24.75" customHeight="1" hidden="1">
      <c r="C62" s="18"/>
      <c r="D62" s="20"/>
      <c r="E62" s="20"/>
      <c r="F62" s="20"/>
      <c r="G62" s="20"/>
      <c r="H62" s="20"/>
      <c r="I62" s="20"/>
      <c r="L62" s="13"/>
      <c r="M62" s="13"/>
      <c r="N62" s="13"/>
      <c r="O62" s="13"/>
      <c r="P62" s="13"/>
      <c r="Q62" s="13"/>
      <c r="R62" s="13"/>
      <c r="S62" s="13"/>
    </row>
    <row r="63" spans="2:26" ht="24.75" customHeight="1" hidden="1">
      <c r="B63" s="563" t="s">
        <v>108</v>
      </c>
      <c r="C63" s="564"/>
      <c r="D63" s="564"/>
      <c r="E63" s="564"/>
      <c r="F63" s="564"/>
      <c r="G63" s="564"/>
      <c r="H63" s="564"/>
      <c r="I63" s="565"/>
      <c r="K63" s="566" t="s">
        <v>109</v>
      </c>
      <c r="L63" s="567"/>
      <c r="M63" s="567"/>
      <c r="N63" s="567"/>
      <c r="O63" s="567"/>
      <c r="P63" s="567"/>
      <c r="Q63" s="567"/>
      <c r="R63" s="568"/>
      <c r="T63" s="5" t="s">
        <v>110</v>
      </c>
      <c r="U63" s="5">
        <v>1</v>
      </c>
      <c r="V63" s="5">
        <v>18</v>
      </c>
      <c r="W63" s="5">
        <v>1</v>
      </c>
      <c r="X63" s="5"/>
      <c r="Y63" s="5">
        <v>65</v>
      </c>
      <c r="Z63" s="5">
        <v>1</v>
      </c>
    </row>
    <row r="64" spans="2:26" ht="24.75" customHeight="1" hidden="1">
      <c r="B64" s="563" t="s">
        <v>110</v>
      </c>
      <c r="C64" s="564"/>
      <c r="D64" s="564"/>
      <c r="E64" s="564"/>
      <c r="F64" s="564"/>
      <c r="G64" s="564"/>
      <c r="H64" s="564"/>
      <c r="I64" s="565"/>
      <c r="K64" s="566" t="s">
        <v>110</v>
      </c>
      <c r="L64" s="567"/>
      <c r="M64" s="567"/>
      <c r="N64" s="567"/>
      <c r="O64" s="567"/>
      <c r="P64" s="567"/>
      <c r="Q64" s="567"/>
      <c r="R64" s="568"/>
      <c r="T64" s="5" t="s">
        <v>111</v>
      </c>
      <c r="U64" s="5">
        <v>2</v>
      </c>
      <c r="V64" s="5">
        <v>21</v>
      </c>
      <c r="W64" s="5">
        <v>2</v>
      </c>
      <c r="X64" s="5"/>
      <c r="Y64" s="5">
        <v>60</v>
      </c>
      <c r="Z64" s="5">
        <v>2</v>
      </c>
    </row>
    <row r="65" spans="2:26" ht="24.75" customHeight="1" hidden="1">
      <c r="B65" s="54" t="s">
        <v>105</v>
      </c>
      <c r="C65" s="55" t="s">
        <v>104</v>
      </c>
      <c r="D65" s="56">
        <v>65</v>
      </c>
      <c r="E65" s="57">
        <v>60</v>
      </c>
      <c r="F65" s="57">
        <v>55</v>
      </c>
      <c r="G65" s="57">
        <v>50</v>
      </c>
      <c r="H65" s="57">
        <v>45</v>
      </c>
      <c r="I65" s="58">
        <v>40</v>
      </c>
      <c r="K65" s="25" t="s">
        <v>105</v>
      </c>
      <c r="L65" s="26" t="s">
        <v>104</v>
      </c>
      <c r="M65" s="27">
        <v>65</v>
      </c>
      <c r="N65" s="28">
        <v>60</v>
      </c>
      <c r="O65" s="28">
        <v>55</v>
      </c>
      <c r="P65" s="28">
        <v>50</v>
      </c>
      <c r="Q65" s="28">
        <v>45</v>
      </c>
      <c r="R65" s="29">
        <v>40</v>
      </c>
      <c r="S65" s="9"/>
      <c r="T65" s="5" t="s">
        <v>112</v>
      </c>
      <c r="U65" s="5">
        <v>3</v>
      </c>
      <c r="V65" s="5">
        <v>24</v>
      </c>
      <c r="W65" s="5">
        <v>3</v>
      </c>
      <c r="X65" s="5"/>
      <c r="Y65" s="5">
        <v>55</v>
      </c>
      <c r="Z65" s="5">
        <v>3</v>
      </c>
    </row>
    <row r="66" spans="2:26" ht="24.75" customHeight="1" hidden="1">
      <c r="B66" s="59">
        <v>65.7</v>
      </c>
      <c r="C66" s="60">
        <v>18</v>
      </c>
      <c r="D66" s="61">
        <v>21</v>
      </c>
      <c r="E66" s="62">
        <v>21</v>
      </c>
      <c r="F66" s="62">
        <v>24</v>
      </c>
      <c r="G66" s="62">
        <v>30</v>
      </c>
      <c r="H66" s="62">
        <v>33</v>
      </c>
      <c r="I66" s="60">
        <v>40</v>
      </c>
      <c r="K66" s="30">
        <v>70.4</v>
      </c>
      <c r="L66" s="31">
        <v>18</v>
      </c>
      <c r="M66" s="32">
        <v>21</v>
      </c>
      <c r="N66" s="33">
        <v>24</v>
      </c>
      <c r="O66" s="33">
        <v>27</v>
      </c>
      <c r="P66" s="33">
        <v>30</v>
      </c>
      <c r="Q66" s="33">
        <v>36</v>
      </c>
      <c r="R66" s="31">
        <v>42</v>
      </c>
      <c r="T66" s="5"/>
      <c r="U66" s="5"/>
      <c r="V66" s="5">
        <v>27</v>
      </c>
      <c r="W66" s="5">
        <v>4</v>
      </c>
      <c r="X66" s="5"/>
      <c r="Y66" s="5">
        <v>50</v>
      </c>
      <c r="Z66" s="5">
        <v>4</v>
      </c>
    </row>
    <row r="67" spans="2:26" ht="24.75" customHeight="1" hidden="1">
      <c r="B67" s="63">
        <v>59.6</v>
      </c>
      <c r="C67" s="64">
        <v>21</v>
      </c>
      <c r="D67" s="65">
        <v>21</v>
      </c>
      <c r="E67" s="66">
        <v>21</v>
      </c>
      <c r="F67" s="66">
        <v>24</v>
      </c>
      <c r="G67" s="66">
        <v>30</v>
      </c>
      <c r="H67" s="66">
        <v>33</v>
      </c>
      <c r="I67" s="67">
        <v>40</v>
      </c>
      <c r="K67" s="34">
        <v>63.8</v>
      </c>
      <c r="L67" s="35">
        <v>21</v>
      </c>
      <c r="M67" s="36">
        <v>21</v>
      </c>
      <c r="N67" s="37">
        <v>24</v>
      </c>
      <c r="O67" s="37">
        <v>27</v>
      </c>
      <c r="P67" s="37">
        <v>30</v>
      </c>
      <c r="Q67" s="37">
        <v>36</v>
      </c>
      <c r="R67" s="38">
        <v>42</v>
      </c>
      <c r="T67" s="5">
        <v>20</v>
      </c>
      <c r="U67" s="5" t="s">
        <v>113</v>
      </c>
      <c r="V67" s="5">
        <v>30</v>
      </c>
      <c r="W67" s="5">
        <v>5</v>
      </c>
      <c r="X67" s="5"/>
      <c r="Y67" s="5">
        <v>45</v>
      </c>
      <c r="Z67" s="5">
        <v>5</v>
      </c>
    </row>
    <row r="68" spans="2:26" ht="24.75" customHeight="1" hidden="1">
      <c r="B68" s="63">
        <v>54.6</v>
      </c>
      <c r="C68" s="64">
        <v>24</v>
      </c>
      <c r="D68" s="65">
        <v>24</v>
      </c>
      <c r="E68" s="66">
        <v>24</v>
      </c>
      <c r="F68" s="66">
        <v>24</v>
      </c>
      <c r="G68" s="66">
        <v>30</v>
      </c>
      <c r="H68" s="66">
        <v>33</v>
      </c>
      <c r="I68" s="67">
        <v>40</v>
      </c>
      <c r="K68" s="34">
        <v>58.3</v>
      </c>
      <c r="L68" s="35">
        <v>24</v>
      </c>
      <c r="M68" s="36">
        <v>24</v>
      </c>
      <c r="N68" s="37">
        <v>24</v>
      </c>
      <c r="O68" s="37">
        <v>27</v>
      </c>
      <c r="P68" s="37">
        <v>30</v>
      </c>
      <c r="Q68" s="37">
        <v>36</v>
      </c>
      <c r="R68" s="38">
        <v>42</v>
      </c>
      <c r="T68" s="5">
        <v>25</v>
      </c>
      <c r="U68" s="5" t="s">
        <v>114</v>
      </c>
      <c r="V68" s="5">
        <v>33</v>
      </c>
      <c r="W68" s="5">
        <v>6</v>
      </c>
      <c r="X68" s="5"/>
      <c r="Y68" s="5">
        <v>40</v>
      </c>
      <c r="Z68" s="5">
        <v>6</v>
      </c>
    </row>
    <row r="69" spans="2:26" ht="24.75" customHeight="1" hidden="1">
      <c r="B69" s="63">
        <v>50.4</v>
      </c>
      <c r="C69" s="64">
        <v>27</v>
      </c>
      <c r="D69" s="65">
        <v>27</v>
      </c>
      <c r="E69" s="66">
        <v>27</v>
      </c>
      <c r="F69" s="66">
        <v>27</v>
      </c>
      <c r="G69" s="66">
        <v>30</v>
      </c>
      <c r="H69" s="66">
        <v>33</v>
      </c>
      <c r="I69" s="67">
        <v>40</v>
      </c>
      <c r="K69" s="34">
        <v>53.8</v>
      </c>
      <c r="L69" s="35">
        <v>27</v>
      </c>
      <c r="M69" s="36">
        <v>27</v>
      </c>
      <c r="N69" s="37">
        <v>27</v>
      </c>
      <c r="O69" s="37">
        <v>27</v>
      </c>
      <c r="P69" s="37">
        <v>30</v>
      </c>
      <c r="Q69" s="37">
        <v>36</v>
      </c>
      <c r="R69" s="38">
        <v>42</v>
      </c>
      <c r="T69" s="5">
        <v>40</v>
      </c>
      <c r="U69" s="5" t="s">
        <v>114</v>
      </c>
      <c r="V69" s="5">
        <v>36</v>
      </c>
      <c r="W69" s="5">
        <v>7</v>
      </c>
      <c r="X69" s="5"/>
      <c r="Y69" s="5">
        <v>35</v>
      </c>
      <c r="Z69" s="5">
        <v>7</v>
      </c>
    </row>
    <row r="70" spans="2:26" ht="24.75" customHeight="1" hidden="1">
      <c r="B70" s="63">
        <v>46.7</v>
      </c>
      <c r="C70" s="64">
        <v>30</v>
      </c>
      <c r="D70" s="65">
        <v>30</v>
      </c>
      <c r="E70" s="66">
        <v>30</v>
      </c>
      <c r="F70" s="66">
        <v>30</v>
      </c>
      <c r="G70" s="66">
        <v>30</v>
      </c>
      <c r="H70" s="66">
        <v>33</v>
      </c>
      <c r="I70" s="67">
        <v>40</v>
      </c>
      <c r="K70" s="34">
        <v>49.8</v>
      </c>
      <c r="L70" s="35">
        <v>30</v>
      </c>
      <c r="M70" s="36">
        <v>30</v>
      </c>
      <c r="N70" s="37">
        <v>30</v>
      </c>
      <c r="O70" s="37">
        <v>30</v>
      </c>
      <c r="P70" s="37">
        <v>30</v>
      </c>
      <c r="Q70" s="37">
        <v>36</v>
      </c>
      <c r="R70" s="38">
        <v>42</v>
      </c>
      <c r="T70" s="5"/>
      <c r="U70" s="5"/>
      <c r="V70" s="5">
        <v>40</v>
      </c>
      <c r="W70" s="5">
        <v>8</v>
      </c>
      <c r="X70" s="5"/>
      <c r="Y70" s="5"/>
      <c r="Z70" s="5"/>
    </row>
    <row r="71" spans="2:26" ht="24.75" customHeight="1" hidden="1">
      <c r="B71" s="63">
        <v>43.6</v>
      </c>
      <c r="C71" s="64">
        <v>33</v>
      </c>
      <c r="D71" s="65">
        <v>33</v>
      </c>
      <c r="E71" s="66">
        <v>33</v>
      </c>
      <c r="F71" s="66">
        <v>33</v>
      </c>
      <c r="G71" s="66">
        <v>33</v>
      </c>
      <c r="H71" s="66">
        <v>33</v>
      </c>
      <c r="I71" s="67">
        <v>40</v>
      </c>
      <c r="K71" s="34">
        <v>46.5</v>
      </c>
      <c r="L71" s="35">
        <v>33</v>
      </c>
      <c r="M71" s="36">
        <v>33</v>
      </c>
      <c r="N71" s="37">
        <v>33</v>
      </c>
      <c r="O71" s="37">
        <v>33</v>
      </c>
      <c r="P71" s="37">
        <v>33</v>
      </c>
      <c r="Q71" s="37">
        <v>36</v>
      </c>
      <c r="R71" s="38">
        <v>42</v>
      </c>
      <c r="T71" s="5"/>
      <c r="U71" s="5"/>
      <c r="V71" s="5">
        <v>42</v>
      </c>
      <c r="W71" s="5">
        <v>9</v>
      </c>
      <c r="X71" s="5"/>
      <c r="Y71" s="5"/>
      <c r="Z71" s="5"/>
    </row>
    <row r="72" spans="2:26" ht="24.75" customHeight="1" hidden="1">
      <c r="B72" s="63">
        <v>40.9</v>
      </c>
      <c r="C72" s="64">
        <v>36</v>
      </c>
      <c r="D72" s="65">
        <v>36</v>
      </c>
      <c r="E72" s="66">
        <v>36</v>
      </c>
      <c r="F72" s="66">
        <v>36</v>
      </c>
      <c r="G72" s="66">
        <v>36</v>
      </c>
      <c r="H72" s="66">
        <v>36</v>
      </c>
      <c r="I72" s="67">
        <v>40</v>
      </c>
      <c r="K72" s="34">
        <v>43.6</v>
      </c>
      <c r="L72" s="35">
        <v>36</v>
      </c>
      <c r="M72" s="36">
        <v>36</v>
      </c>
      <c r="N72" s="37">
        <v>36</v>
      </c>
      <c r="O72" s="37">
        <v>36</v>
      </c>
      <c r="P72" s="37">
        <v>36</v>
      </c>
      <c r="Q72" s="37">
        <v>36</v>
      </c>
      <c r="R72" s="38">
        <v>42</v>
      </c>
      <c r="T72" s="5"/>
      <c r="U72" s="5"/>
      <c r="V72" s="5">
        <v>45</v>
      </c>
      <c r="W72" s="5">
        <v>10</v>
      </c>
      <c r="X72" s="5"/>
      <c r="Y72" s="5"/>
      <c r="Z72" s="5"/>
    </row>
    <row r="73" spans="2:18" ht="24.75" customHeight="1" hidden="1">
      <c r="B73" s="68">
        <v>37.7</v>
      </c>
      <c r="C73" s="69">
        <v>40</v>
      </c>
      <c r="D73" s="70">
        <v>40</v>
      </c>
      <c r="E73" s="71">
        <v>40</v>
      </c>
      <c r="F73" s="71">
        <v>40</v>
      </c>
      <c r="G73" s="71">
        <v>40</v>
      </c>
      <c r="H73" s="71">
        <v>40</v>
      </c>
      <c r="I73" s="72">
        <v>40</v>
      </c>
      <c r="K73" s="39">
        <v>40.1</v>
      </c>
      <c r="L73" s="40">
        <v>40</v>
      </c>
      <c r="M73" s="41">
        <v>40</v>
      </c>
      <c r="N73" s="42">
        <v>40</v>
      </c>
      <c r="O73" s="42">
        <v>40</v>
      </c>
      <c r="P73" s="42">
        <v>40</v>
      </c>
      <c r="Q73" s="42">
        <v>40</v>
      </c>
      <c r="R73" s="43">
        <v>42</v>
      </c>
    </row>
    <row r="74" spans="2:18" ht="24.75" customHeight="1" hidden="1">
      <c r="B74" s="83"/>
      <c r="C74" s="83"/>
      <c r="D74" s="18"/>
      <c r="E74" s="84"/>
      <c r="F74" s="84"/>
      <c r="G74" s="84"/>
      <c r="H74" s="84"/>
      <c r="I74" s="84"/>
      <c r="J74" s="84"/>
      <c r="K74" s="83"/>
      <c r="L74" s="83"/>
      <c r="M74" s="18"/>
      <c r="N74" s="84"/>
      <c r="O74" s="84"/>
      <c r="P74" s="84"/>
      <c r="Q74" s="84"/>
      <c r="R74" s="84"/>
    </row>
    <row r="75" spans="2:18" ht="24.75" customHeight="1" hidden="1">
      <c r="B75" s="563" t="s">
        <v>111</v>
      </c>
      <c r="C75" s="564"/>
      <c r="D75" s="564"/>
      <c r="E75" s="564"/>
      <c r="F75" s="564"/>
      <c r="G75" s="564"/>
      <c r="H75" s="564"/>
      <c r="I75" s="565"/>
      <c r="K75" s="566" t="s">
        <v>111</v>
      </c>
      <c r="L75" s="567"/>
      <c r="M75" s="567"/>
      <c r="N75" s="567"/>
      <c r="O75" s="567"/>
      <c r="P75" s="567"/>
      <c r="Q75" s="567"/>
      <c r="R75" s="568"/>
    </row>
    <row r="76" spans="2:18" ht="24.75" customHeight="1" hidden="1">
      <c r="B76" s="73"/>
      <c r="C76" s="73" t="s">
        <v>105</v>
      </c>
      <c r="D76" s="56">
        <v>65</v>
      </c>
      <c r="E76" s="57">
        <v>60</v>
      </c>
      <c r="F76" s="57">
        <v>55</v>
      </c>
      <c r="G76" s="57">
        <v>50</v>
      </c>
      <c r="H76" s="57">
        <v>45</v>
      </c>
      <c r="I76" s="58">
        <v>40</v>
      </c>
      <c r="K76" s="44"/>
      <c r="L76" s="44" t="s">
        <v>105</v>
      </c>
      <c r="M76" s="27">
        <v>65</v>
      </c>
      <c r="N76" s="28">
        <v>60</v>
      </c>
      <c r="O76" s="28">
        <v>55</v>
      </c>
      <c r="P76" s="28">
        <v>50</v>
      </c>
      <c r="Q76" s="28">
        <v>45</v>
      </c>
      <c r="R76" s="29">
        <v>40</v>
      </c>
    </row>
    <row r="77" spans="2:18" ht="24.75" customHeight="1" hidden="1">
      <c r="B77" s="74">
        <v>18</v>
      </c>
      <c r="C77" s="75">
        <v>66.5</v>
      </c>
      <c r="D77" s="76">
        <v>21</v>
      </c>
      <c r="E77" s="77">
        <v>24</v>
      </c>
      <c r="F77" s="77">
        <v>27</v>
      </c>
      <c r="G77" s="77">
        <v>30</v>
      </c>
      <c r="H77" s="77">
        <v>36</v>
      </c>
      <c r="I77" s="78">
        <v>42</v>
      </c>
      <c r="K77" s="45">
        <v>18</v>
      </c>
      <c r="L77" s="46">
        <v>71.2</v>
      </c>
      <c r="M77" s="47">
        <v>24</v>
      </c>
      <c r="N77" s="48">
        <v>24</v>
      </c>
      <c r="O77" s="48">
        <v>30</v>
      </c>
      <c r="P77" s="48">
        <v>33</v>
      </c>
      <c r="Q77" s="48">
        <v>40</v>
      </c>
      <c r="R77" s="49">
        <v>42</v>
      </c>
    </row>
    <row r="78" spans="2:18" ht="24.75" customHeight="1" hidden="1">
      <c r="B78" s="79">
        <v>21</v>
      </c>
      <c r="C78" s="80">
        <v>61.1</v>
      </c>
      <c r="D78" s="76">
        <v>21</v>
      </c>
      <c r="E78" s="77">
        <v>24</v>
      </c>
      <c r="F78" s="77">
        <v>27</v>
      </c>
      <c r="G78" s="77">
        <v>30</v>
      </c>
      <c r="H78" s="77">
        <v>36</v>
      </c>
      <c r="I78" s="78">
        <v>42</v>
      </c>
      <c r="K78" s="50">
        <v>21</v>
      </c>
      <c r="L78" s="51">
        <v>65.1</v>
      </c>
      <c r="M78" s="47">
        <v>24</v>
      </c>
      <c r="N78" s="48">
        <v>24</v>
      </c>
      <c r="O78" s="48">
        <v>30</v>
      </c>
      <c r="P78" s="48">
        <v>33</v>
      </c>
      <c r="Q78" s="48">
        <v>40</v>
      </c>
      <c r="R78" s="49">
        <v>42</v>
      </c>
    </row>
    <row r="79" spans="2:18" ht="24.75" customHeight="1" hidden="1">
      <c r="B79" s="79">
        <v>24</v>
      </c>
      <c r="C79" s="80">
        <v>56.5</v>
      </c>
      <c r="D79" s="76">
        <v>24</v>
      </c>
      <c r="E79" s="77">
        <v>24</v>
      </c>
      <c r="F79" s="77">
        <v>27</v>
      </c>
      <c r="G79" s="77">
        <v>30</v>
      </c>
      <c r="H79" s="77">
        <v>36</v>
      </c>
      <c r="I79" s="78">
        <v>42</v>
      </c>
      <c r="K79" s="50">
        <v>24</v>
      </c>
      <c r="L79" s="51">
        <v>60</v>
      </c>
      <c r="M79" s="47">
        <v>24</v>
      </c>
      <c r="N79" s="48">
        <v>24</v>
      </c>
      <c r="O79" s="48">
        <v>27</v>
      </c>
      <c r="P79" s="48">
        <v>30</v>
      </c>
      <c r="Q79" s="48">
        <v>40</v>
      </c>
      <c r="R79" s="49">
        <v>42</v>
      </c>
    </row>
    <row r="80" spans="2:18" ht="24.75" customHeight="1" hidden="1">
      <c r="B80" s="79">
        <v>27</v>
      </c>
      <c r="C80" s="80">
        <v>52.6</v>
      </c>
      <c r="D80" s="76">
        <v>27</v>
      </c>
      <c r="E80" s="77">
        <v>27</v>
      </c>
      <c r="F80" s="77">
        <v>27</v>
      </c>
      <c r="G80" s="77">
        <v>30</v>
      </c>
      <c r="H80" s="77">
        <v>36</v>
      </c>
      <c r="I80" s="78">
        <v>42</v>
      </c>
      <c r="K80" s="50">
        <v>27</v>
      </c>
      <c r="L80" s="51">
        <v>55.7</v>
      </c>
      <c r="M80" s="47">
        <v>27</v>
      </c>
      <c r="N80" s="48">
        <v>27</v>
      </c>
      <c r="O80" s="48">
        <v>27</v>
      </c>
      <c r="P80" s="48">
        <v>33</v>
      </c>
      <c r="Q80" s="48">
        <v>40</v>
      </c>
      <c r="R80" s="49">
        <v>42</v>
      </c>
    </row>
    <row r="81" spans="2:18" ht="24.75" customHeight="1" hidden="1">
      <c r="B81" s="79">
        <v>30</v>
      </c>
      <c r="C81" s="80">
        <v>49.1</v>
      </c>
      <c r="D81" s="76">
        <v>30</v>
      </c>
      <c r="E81" s="77">
        <v>30</v>
      </c>
      <c r="F81" s="77">
        <v>30</v>
      </c>
      <c r="G81" s="77">
        <v>30</v>
      </c>
      <c r="H81" s="77">
        <v>36</v>
      </c>
      <c r="I81" s="78">
        <v>42</v>
      </c>
      <c r="K81" s="50">
        <v>30</v>
      </c>
      <c r="L81" s="51">
        <v>51.8</v>
      </c>
      <c r="M81" s="47">
        <v>30</v>
      </c>
      <c r="N81" s="48">
        <v>30</v>
      </c>
      <c r="O81" s="48">
        <v>30</v>
      </c>
      <c r="P81" s="48">
        <v>33</v>
      </c>
      <c r="Q81" s="48">
        <v>40</v>
      </c>
      <c r="R81" s="49">
        <v>42</v>
      </c>
    </row>
    <row r="82" spans="2:18" ht="24.75" customHeight="1" hidden="1">
      <c r="B82" s="79">
        <v>33</v>
      </c>
      <c r="C82" s="80">
        <v>46.1</v>
      </c>
      <c r="D82" s="76">
        <v>33</v>
      </c>
      <c r="E82" s="77">
        <v>33</v>
      </c>
      <c r="F82" s="77">
        <v>33</v>
      </c>
      <c r="G82" s="77">
        <v>33</v>
      </c>
      <c r="H82" s="77">
        <v>36</v>
      </c>
      <c r="I82" s="78">
        <v>42</v>
      </c>
      <c r="K82" s="50">
        <v>33</v>
      </c>
      <c r="L82" s="51">
        <v>48.5</v>
      </c>
      <c r="M82" s="47">
        <v>33</v>
      </c>
      <c r="N82" s="48">
        <v>33</v>
      </c>
      <c r="O82" s="48">
        <v>33</v>
      </c>
      <c r="P82" s="48">
        <v>33</v>
      </c>
      <c r="Q82" s="48">
        <v>40</v>
      </c>
      <c r="R82" s="49">
        <v>42</v>
      </c>
    </row>
    <row r="83" spans="2:18" ht="24.75" customHeight="1" hidden="1">
      <c r="B83" s="79">
        <v>36</v>
      </c>
      <c r="C83" s="80">
        <v>43.5</v>
      </c>
      <c r="D83" s="76">
        <v>36</v>
      </c>
      <c r="E83" s="77">
        <v>36</v>
      </c>
      <c r="F83" s="77">
        <v>36</v>
      </c>
      <c r="G83" s="77">
        <v>36</v>
      </c>
      <c r="H83" s="77">
        <v>36</v>
      </c>
      <c r="I83" s="78">
        <v>42</v>
      </c>
      <c r="K83" s="50">
        <v>36</v>
      </c>
      <c r="L83" s="51">
        <v>45.7</v>
      </c>
      <c r="M83" s="47">
        <v>36</v>
      </c>
      <c r="N83" s="48">
        <v>36</v>
      </c>
      <c r="O83" s="48">
        <v>36</v>
      </c>
      <c r="P83" s="48">
        <v>36</v>
      </c>
      <c r="Q83" s="48">
        <v>40</v>
      </c>
      <c r="R83" s="49">
        <v>42</v>
      </c>
    </row>
    <row r="84" spans="2:18" ht="24.75" customHeight="1" hidden="1">
      <c r="B84" s="81">
        <v>40</v>
      </c>
      <c r="C84" s="82">
        <v>40.3</v>
      </c>
      <c r="D84" s="56">
        <v>40</v>
      </c>
      <c r="E84" s="57">
        <v>40</v>
      </c>
      <c r="F84" s="57">
        <v>40</v>
      </c>
      <c r="G84" s="57">
        <v>40</v>
      </c>
      <c r="H84" s="57">
        <v>40</v>
      </c>
      <c r="I84" s="58">
        <v>42</v>
      </c>
      <c r="K84" s="52">
        <v>40</v>
      </c>
      <c r="L84" s="53">
        <v>42.2</v>
      </c>
      <c r="M84" s="27">
        <v>40</v>
      </c>
      <c r="N84" s="28">
        <v>40</v>
      </c>
      <c r="O84" s="28">
        <v>40</v>
      </c>
      <c r="P84" s="28">
        <v>40</v>
      </c>
      <c r="Q84" s="28">
        <v>40</v>
      </c>
      <c r="R84" s="29">
        <v>42</v>
      </c>
    </row>
    <row r="85" spans="2:19" ht="24.75" customHeight="1" hidden="1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</row>
    <row r="86" spans="2:18" ht="24.75" customHeight="1" hidden="1">
      <c r="B86" s="563" t="s">
        <v>112</v>
      </c>
      <c r="C86" s="564"/>
      <c r="D86" s="564"/>
      <c r="E86" s="564"/>
      <c r="F86" s="564"/>
      <c r="G86" s="564"/>
      <c r="H86" s="564"/>
      <c r="I86" s="565"/>
      <c r="K86" s="566" t="s">
        <v>112</v>
      </c>
      <c r="L86" s="567"/>
      <c r="M86" s="567"/>
      <c r="N86" s="567"/>
      <c r="O86" s="567"/>
      <c r="P86" s="567"/>
      <c r="Q86" s="567"/>
      <c r="R86" s="568"/>
    </row>
    <row r="87" spans="2:18" ht="24.75" customHeight="1" hidden="1">
      <c r="B87" s="73"/>
      <c r="C87" s="73" t="s">
        <v>105</v>
      </c>
      <c r="D87" s="56">
        <v>65</v>
      </c>
      <c r="E87" s="57">
        <v>60</v>
      </c>
      <c r="F87" s="57">
        <v>55</v>
      </c>
      <c r="G87" s="57">
        <v>50</v>
      </c>
      <c r="H87" s="57">
        <v>45</v>
      </c>
      <c r="I87" s="58">
        <v>40</v>
      </c>
      <c r="K87" s="44"/>
      <c r="L87" s="44" t="s">
        <v>105</v>
      </c>
      <c r="M87" s="27">
        <v>65</v>
      </c>
      <c r="N87" s="28">
        <v>60</v>
      </c>
      <c r="O87" s="28">
        <v>55</v>
      </c>
      <c r="P87" s="28">
        <v>50</v>
      </c>
      <c r="Q87" s="28">
        <v>45</v>
      </c>
      <c r="R87" s="29">
        <v>40</v>
      </c>
    </row>
    <row r="88" spans="2:18" ht="24.75" customHeight="1" hidden="1">
      <c r="B88" s="74">
        <v>18</v>
      </c>
      <c r="C88" s="75">
        <v>62.1</v>
      </c>
      <c r="D88" s="76">
        <v>18</v>
      </c>
      <c r="E88" s="77">
        <v>21</v>
      </c>
      <c r="F88" s="77">
        <v>24</v>
      </c>
      <c r="G88" s="77">
        <v>27</v>
      </c>
      <c r="H88" s="77">
        <v>30</v>
      </c>
      <c r="I88" s="78">
        <v>36</v>
      </c>
      <c r="K88" s="45">
        <v>18</v>
      </c>
      <c r="L88" s="46">
        <v>65.7</v>
      </c>
      <c r="M88" s="47">
        <v>21</v>
      </c>
      <c r="N88" s="48">
        <v>21</v>
      </c>
      <c r="O88" s="48">
        <v>24</v>
      </c>
      <c r="P88" s="48">
        <v>24</v>
      </c>
      <c r="Q88" s="48">
        <v>33</v>
      </c>
      <c r="R88" s="49">
        <v>40</v>
      </c>
    </row>
    <row r="89" spans="2:18" ht="24.75" customHeight="1" hidden="1">
      <c r="B89" s="79">
        <v>21</v>
      </c>
      <c r="C89" s="80">
        <v>56.6</v>
      </c>
      <c r="D89" s="76">
        <v>21</v>
      </c>
      <c r="E89" s="77">
        <v>21</v>
      </c>
      <c r="F89" s="77">
        <v>24</v>
      </c>
      <c r="G89" s="77">
        <v>27</v>
      </c>
      <c r="H89" s="77">
        <v>30</v>
      </c>
      <c r="I89" s="78">
        <v>36</v>
      </c>
      <c r="K89" s="50">
        <v>21</v>
      </c>
      <c r="L89" s="51">
        <v>59.9</v>
      </c>
      <c r="M89" s="47">
        <v>21</v>
      </c>
      <c r="N89" s="48">
        <v>21</v>
      </c>
      <c r="O89" s="48">
        <v>24</v>
      </c>
      <c r="P89" s="48">
        <v>30</v>
      </c>
      <c r="Q89" s="48">
        <v>33</v>
      </c>
      <c r="R89" s="49">
        <v>40</v>
      </c>
    </row>
    <row r="90" spans="2:18" ht="24.75" customHeight="1" hidden="1">
      <c r="B90" s="79">
        <v>24</v>
      </c>
      <c r="C90" s="80">
        <v>52.1</v>
      </c>
      <c r="D90" s="76">
        <v>24</v>
      </c>
      <c r="E90" s="77">
        <v>24</v>
      </c>
      <c r="F90" s="77">
        <v>24</v>
      </c>
      <c r="G90" s="77">
        <v>27</v>
      </c>
      <c r="H90" s="77">
        <v>30</v>
      </c>
      <c r="I90" s="78">
        <v>36</v>
      </c>
      <c r="K90" s="50">
        <v>24</v>
      </c>
      <c r="L90" s="51">
        <v>55</v>
      </c>
      <c r="M90" s="47">
        <v>24</v>
      </c>
      <c r="N90" s="48">
        <v>24</v>
      </c>
      <c r="O90" s="48">
        <v>24</v>
      </c>
      <c r="P90" s="48">
        <v>30</v>
      </c>
      <c r="Q90" s="48">
        <v>33</v>
      </c>
      <c r="R90" s="49">
        <v>40</v>
      </c>
    </row>
    <row r="91" spans="2:18" ht="24.75" customHeight="1" hidden="1">
      <c r="B91" s="79">
        <v>27</v>
      </c>
      <c r="C91" s="80">
        <v>48.3</v>
      </c>
      <c r="D91" s="76">
        <v>27</v>
      </c>
      <c r="E91" s="77">
        <v>27</v>
      </c>
      <c r="F91" s="77">
        <v>27</v>
      </c>
      <c r="G91" s="77">
        <v>27</v>
      </c>
      <c r="H91" s="77">
        <v>30</v>
      </c>
      <c r="I91" s="78">
        <v>36</v>
      </c>
      <c r="K91" s="50">
        <v>27</v>
      </c>
      <c r="L91" s="51">
        <v>51</v>
      </c>
      <c r="M91" s="47">
        <v>27</v>
      </c>
      <c r="N91" s="48">
        <v>27</v>
      </c>
      <c r="O91" s="48">
        <v>27</v>
      </c>
      <c r="P91" s="48">
        <v>30</v>
      </c>
      <c r="Q91" s="48">
        <v>33</v>
      </c>
      <c r="R91" s="49">
        <v>40</v>
      </c>
    </row>
    <row r="92" spans="2:18" ht="24.75" customHeight="1" hidden="1">
      <c r="B92" s="79">
        <v>30</v>
      </c>
      <c r="C92" s="80">
        <v>44.8</v>
      </c>
      <c r="D92" s="76">
        <v>30</v>
      </c>
      <c r="E92" s="77">
        <v>30</v>
      </c>
      <c r="F92" s="77">
        <v>30</v>
      </c>
      <c r="G92" s="77">
        <v>30</v>
      </c>
      <c r="H92" s="77">
        <v>30</v>
      </c>
      <c r="I92" s="78">
        <v>36</v>
      </c>
      <c r="K92" s="50">
        <v>30</v>
      </c>
      <c r="L92" s="51">
        <v>47.3</v>
      </c>
      <c r="M92" s="47">
        <v>30</v>
      </c>
      <c r="N92" s="48">
        <v>30</v>
      </c>
      <c r="O92" s="48">
        <v>30</v>
      </c>
      <c r="P92" s="48">
        <v>30</v>
      </c>
      <c r="Q92" s="48">
        <v>33</v>
      </c>
      <c r="R92" s="49">
        <v>40</v>
      </c>
    </row>
    <row r="93" spans="2:18" ht="24.75" customHeight="1" hidden="1">
      <c r="B93" s="79">
        <v>33</v>
      </c>
      <c r="C93" s="80">
        <v>42</v>
      </c>
      <c r="D93" s="76">
        <v>33</v>
      </c>
      <c r="E93" s="77">
        <v>33</v>
      </c>
      <c r="F93" s="77">
        <v>33</v>
      </c>
      <c r="G93" s="77">
        <v>33</v>
      </c>
      <c r="H93" s="77">
        <v>33</v>
      </c>
      <c r="I93" s="78">
        <v>36</v>
      </c>
      <c r="K93" s="50">
        <v>33</v>
      </c>
      <c r="L93" s="51">
        <v>44.3</v>
      </c>
      <c r="M93" s="47">
        <v>33</v>
      </c>
      <c r="N93" s="48">
        <v>33</v>
      </c>
      <c r="O93" s="48">
        <v>33</v>
      </c>
      <c r="P93" s="48">
        <v>33</v>
      </c>
      <c r="Q93" s="48">
        <v>33</v>
      </c>
      <c r="R93" s="49">
        <v>40</v>
      </c>
    </row>
    <row r="94" spans="2:18" ht="24.75" customHeight="1" hidden="1">
      <c r="B94" s="79">
        <v>36</v>
      </c>
      <c r="C94" s="80">
        <v>39.5</v>
      </c>
      <c r="D94" s="76">
        <v>36</v>
      </c>
      <c r="E94" s="77">
        <v>36</v>
      </c>
      <c r="F94" s="77">
        <v>36</v>
      </c>
      <c r="G94" s="77">
        <v>36</v>
      </c>
      <c r="H94" s="77">
        <v>36</v>
      </c>
      <c r="I94" s="78">
        <v>36</v>
      </c>
      <c r="K94" s="50">
        <v>36</v>
      </c>
      <c r="L94" s="51">
        <v>41.6</v>
      </c>
      <c r="M94" s="47">
        <v>36</v>
      </c>
      <c r="N94" s="48">
        <v>36</v>
      </c>
      <c r="O94" s="48">
        <v>36</v>
      </c>
      <c r="P94" s="48">
        <v>36</v>
      </c>
      <c r="Q94" s="48">
        <v>36</v>
      </c>
      <c r="R94" s="49">
        <v>40</v>
      </c>
    </row>
    <row r="95" spans="2:18" ht="24.75" customHeight="1" hidden="1">
      <c r="B95" s="81">
        <v>40</v>
      </c>
      <c r="C95" s="82">
        <v>36.5</v>
      </c>
      <c r="D95" s="54">
        <v>40</v>
      </c>
      <c r="E95" s="57">
        <v>40</v>
      </c>
      <c r="F95" s="57">
        <v>40</v>
      </c>
      <c r="G95" s="57">
        <v>40</v>
      </c>
      <c r="H95" s="57">
        <v>40</v>
      </c>
      <c r="I95" s="58">
        <v>40</v>
      </c>
      <c r="K95" s="52">
        <v>40</v>
      </c>
      <c r="L95" s="53">
        <v>38.4</v>
      </c>
      <c r="M95" s="25">
        <v>40</v>
      </c>
      <c r="N95" s="28">
        <v>40</v>
      </c>
      <c r="O95" s="28">
        <v>40</v>
      </c>
      <c r="P95" s="28">
        <v>40</v>
      </c>
      <c r="Q95" s="28">
        <v>40</v>
      </c>
      <c r="R95" s="29">
        <v>40</v>
      </c>
    </row>
    <row r="96" ht="24.75" customHeight="1" hidden="1"/>
    <row r="97" ht="24.75" customHeight="1" hidden="1"/>
    <row r="98" ht="24.75" customHeight="1" hidden="1"/>
    <row r="99" ht="24.75" customHeight="1" hidden="1"/>
    <row r="100" ht="24.75" customHeight="1" hidden="1"/>
    <row r="101" ht="24.75" customHeight="1" hidden="1"/>
    <row r="102" ht="9.75" customHeight="1"/>
  </sheetData>
  <sheetProtection password="EB4F" sheet="1" objects="1" scenarios="1" selectLockedCells="1"/>
  <mergeCells count="226">
    <mergeCell ref="T33:V34"/>
    <mergeCell ref="M60:N60"/>
    <mergeCell ref="M59:N59"/>
    <mergeCell ref="P42:X43"/>
    <mergeCell ref="O60:P60"/>
    <mergeCell ref="O54:P54"/>
    <mergeCell ref="O59:P59"/>
    <mergeCell ref="M55:N55"/>
    <mergeCell ref="M54:N54"/>
    <mergeCell ref="M58:N58"/>
    <mergeCell ref="M57:N57"/>
    <mergeCell ref="M56:N56"/>
    <mergeCell ref="O56:P56"/>
    <mergeCell ref="O57:P57"/>
    <mergeCell ref="O58:P58"/>
    <mergeCell ref="H11:K11"/>
    <mergeCell ref="B63:I63"/>
    <mergeCell ref="Y55:Z55"/>
    <mergeCell ref="Y56:Z56"/>
    <mergeCell ref="Y57:Z57"/>
    <mergeCell ref="Y58:Z58"/>
    <mergeCell ref="Y59:Z59"/>
    <mergeCell ref="Y60:Z60"/>
    <mergeCell ref="K63:R63"/>
    <mergeCell ref="B1:AB2"/>
    <mergeCell ref="B40:J40"/>
    <mergeCell ref="F10:G10"/>
    <mergeCell ref="R35:T35"/>
    <mergeCell ref="R36:T36"/>
    <mergeCell ref="Z37:AB39"/>
    <mergeCell ref="U37:V37"/>
    <mergeCell ref="U38:V38"/>
    <mergeCell ref="U39:V39"/>
    <mergeCell ref="G13:J13"/>
    <mergeCell ref="B75:I75"/>
    <mergeCell ref="B86:I86"/>
    <mergeCell ref="B64:I64"/>
    <mergeCell ref="K64:R64"/>
    <mergeCell ref="K75:R75"/>
    <mergeCell ref="K86:R86"/>
    <mergeCell ref="U3:V3"/>
    <mergeCell ref="F5:U5"/>
    <mergeCell ref="H10:I10"/>
    <mergeCell ref="Y10:Z10"/>
    <mergeCell ref="J4:K4"/>
    <mergeCell ref="M4:N4"/>
    <mergeCell ref="P4:Q4"/>
    <mergeCell ref="K10:L10"/>
    <mergeCell ref="B3:O3"/>
    <mergeCell ref="V4:X4"/>
    <mergeCell ref="K13:AB13"/>
    <mergeCell ref="AA20:AB20"/>
    <mergeCell ref="W20:Z20"/>
    <mergeCell ref="N19:O19"/>
    <mergeCell ref="T20:V20"/>
    <mergeCell ref="P19:U19"/>
    <mergeCell ref="O20:S20"/>
    <mergeCell ref="P17:U17"/>
    <mergeCell ref="N17:O17"/>
    <mergeCell ref="F8:AB8"/>
    <mergeCell ref="F9:AB9"/>
    <mergeCell ref="F20:H20"/>
    <mergeCell ref="O15:T15"/>
    <mergeCell ref="F15:L15"/>
    <mergeCell ref="V10:W10"/>
    <mergeCell ref="S10:T10"/>
    <mergeCell ref="U11:AB11"/>
    <mergeCell ref="N18:O18"/>
    <mergeCell ref="P18:U18"/>
    <mergeCell ref="B16:E16"/>
    <mergeCell ref="F14:AB14"/>
    <mergeCell ref="W16:AB16"/>
    <mergeCell ref="F16:T16"/>
    <mergeCell ref="W15:AB15"/>
    <mergeCell ref="B14:E14"/>
    <mergeCell ref="B15:E15"/>
    <mergeCell ref="M15:N15"/>
    <mergeCell ref="U15:V15"/>
    <mergeCell ref="U16:V16"/>
    <mergeCell ref="B13:E13"/>
    <mergeCell ref="AA4:AB4"/>
    <mergeCell ref="Y4:Z4"/>
    <mergeCell ref="Z5:AA5"/>
    <mergeCell ref="V5:X5"/>
    <mergeCell ref="B9:E9"/>
    <mergeCell ref="F6:AB6"/>
    <mergeCell ref="F7:AB7"/>
    <mergeCell ref="B4:E4"/>
    <mergeCell ref="N10:O10"/>
    <mergeCell ref="B5:E5"/>
    <mergeCell ref="B6:E7"/>
    <mergeCell ref="B8:E8"/>
    <mergeCell ref="B10:E10"/>
    <mergeCell ref="AA25:AB26"/>
    <mergeCell ref="W22:Z22"/>
    <mergeCell ref="W26:Z26"/>
    <mergeCell ref="F25:F26"/>
    <mergeCell ref="G25:H26"/>
    <mergeCell ref="AA23:AB24"/>
    <mergeCell ref="AA21:AB22"/>
    <mergeCell ref="T21:V22"/>
    <mergeCell ref="W23:Z23"/>
    <mergeCell ref="T25:V26"/>
    <mergeCell ref="W24:Z24"/>
    <mergeCell ref="W27:Z27"/>
    <mergeCell ref="W25:Z25"/>
    <mergeCell ref="O21:S22"/>
    <mergeCell ref="T27:V28"/>
    <mergeCell ref="T23:V24"/>
    <mergeCell ref="W21:Z21"/>
    <mergeCell ref="F29:F30"/>
    <mergeCell ref="G27:H28"/>
    <mergeCell ref="F27:F28"/>
    <mergeCell ref="F33:F34"/>
    <mergeCell ref="G29:H30"/>
    <mergeCell ref="T31:V32"/>
    <mergeCell ref="T29:V30"/>
    <mergeCell ref="AA27:AB28"/>
    <mergeCell ref="W33:Z33"/>
    <mergeCell ref="W30:Z30"/>
    <mergeCell ref="AA29:AB30"/>
    <mergeCell ref="W29:Z29"/>
    <mergeCell ref="W28:Z28"/>
    <mergeCell ref="AA31:AB32"/>
    <mergeCell ref="W31:Z31"/>
    <mergeCell ref="AA33:AB34"/>
    <mergeCell ref="W32:Z32"/>
    <mergeCell ref="G31:H32"/>
    <mergeCell ref="R37:T39"/>
    <mergeCell ref="B39:Q39"/>
    <mergeCell ref="B38:Q38"/>
    <mergeCell ref="B37:Q37"/>
    <mergeCell ref="Z35:AB35"/>
    <mergeCell ref="Z36:AB36"/>
    <mergeCell ref="U35:Y35"/>
    <mergeCell ref="F51:I51"/>
    <mergeCell ref="C54:I54"/>
    <mergeCell ref="G33:H34"/>
    <mergeCell ref="O55:P55"/>
    <mergeCell ref="K40:L40"/>
    <mergeCell ref="M40:R40"/>
    <mergeCell ref="O33:S34"/>
    <mergeCell ref="I33:J34"/>
    <mergeCell ref="F35:I35"/>
    <mergeCell ref="B35:E35"/>
    <mergeCell ref="W37:Y37"/>
    <mergeCell ref="W38:Y38"/>
    <mergeCell ref="W39:Y39"/>
    <mergeCell ref="B36:Q36"/>
    <mergeCell ref="U36:Y36"/>
    <mergeCell ref="B12:E12"/>
    <mergeCell ref="F11:G11"/>
    <mergeCell ref="F12:G12"/>
    <mergeCell ref="Y54:Z54"/>
    <mergeCell ref="L12:M12"/>
    <mergeCell ref="L11:M11"/>
    <mergeCell ref="H12:K12"/>
    <mergeCell ref="W34:Z34"/>
    <mergeCell ref="N11:Q11"/>
    <mergeCell ref="N12:Q12"/>
    <mergeCell ref="R11:T11"/>
    <mergeCell ref="AA19:AB19"/>
    <mergeCell ref="V19:Z19"/>
    <mergeCell ref="V17:X17"/>
    <mergeCell ref="AA17:AB17"/>
    <mergeCell ref="Y17:Z17"/>
    <mergeCell ref="V18:Z18"/>
    <mergeCell ref="AA18:AB18"/>
    <mergeCell ref="R12:T12"/>
    <mergeCell ref="U12:AB12"/>
    <mergeCell ref="B21:D22"/>
    <mergeCell ref="B23:D24"/>
    <mergeCell ref="B25:D26"/>
    <mergeCell ref="F18:I18"/>
    <mergeCell ref="G21:H22"/>
    <mergeCell ref="F23:F24"/>
    <mergeCell ref="G23:H24"/>
    <mergeCell ref="F21:F22"/>
    <mergeCell ref="B20:D20"/>
    <mergeCell ref="B27:D28"/>
    <mergeCell ref="B29:D30"/>
    <mergeCell ref="B31:D32"/>
    <mergeCell ref="B33:D34"/>
    <mergeCell ref="E29:E30"/>
    <mergeCell ref="E31:E32"/>
    <mergeCell ref="E33:E34"/>
    <mergeCell ref="F19:I19"/>
    <mergeCell ref="E21:E22"/>
    <mergeCell ref="E23:E24"/>
    <mergeCell ref="E25:E26"/>
    <mergeCell ref="E27:E28"/>
    <mergeCell ref="B17:E19"/>
    <mergeCell ref="F31:F32"/>
    <mergeCell ref="O31:S32"/>
    <mergeCell ref="O29:S30"/>
    <mergeCell ref="O27:S28"/>
    <mergeCell ref="I20:J20"/>
    <mergeCell ref="K20:L20"/>
    <mergeCell ref="M20:N20"/>
    <mergeCell ref="K25:L26"/>
    <mergeCell ref="I27:J28"/>
    <mergeCell ref="I29:J30"/>
    <mergeCell ref="I31:J32"/>
    <mergeCell ref="F17:I17"/>
    <mergeCell ref="J19:L19"/>
    <mergeCell ref="J17:M17"/>
    <mergeCell ref="J18:M18"/>
    <mergeCell ref="B11:E11"/>
    <mergeCell ref="O25:S26"/>
    <mergeCell ref="O23:S24"/>
    <mergeCell ref="I21:J22"/>
    <mergeCell ref="I23:J24"/>
    <mergeCell ref="I25:J26"/>
    <mergeCell ref="K21:L22"/>
    <mergeCell ref="M21:N22"/>
    <mergeCell ref="K23:L24"/>
    <mergeCell ref="M23:N24"/>
    <mergeCell ref="M25:N26"/>
    <mergeCell ref="K27:L28"/>
    <mergeCell ref="M27:N28"/>
    <mergeCell ref="K29:L30"/>
    <mergeCell ref="M29:N30"/>
    <mergeCell ref="K31:L32"/>
    <mergeCell ref="M31:N32"/>
    <mergeCell ref="K33:L34"/>
    <mergeCell ref="M33:N34"/>
  </mergeCells>
  <conditionalFormatting sqref="M27 K29 M29 K31 M31 K33 M33 K21 M21 K23 M23 K25 M25 K27">
    <cfRule type="expression" priority="1" dxfId="0" stopIfTrue="1">
      <formula>K21=VALUE(O54)</formula>
    </cfRule>
  </conditionalFormatting>
  <dataValidations count="8">
    <dataValidation allowBlank="1" showInputMessage="1" showErrorMessage="1" imeMode="off" sqref="J17:M18 J4:K4 M4:N4 P4:Q4 Y3 Y4:Z4 W3 AA3 U11:AB12 N11:Q12 N10:O10 S10:T10 V10:W10 Y10:Z10 K10:L10 W15:AB15 F35:I35 Y17:Z17 M19 V18:Z19 H10:I10 I21:S34 F21:F34 AA21:AB34"/>
    <dataValidation type="list" allowBlank="1" showInputMessage="1" showErrorMessage="1" prompt="ｾﾒﾝﾄ種類を&#10;選択して下さい" sqref="T23 T27 T31 T21 T33 T29 T25">
      <formula1>$AH$1:$AJ$1</formula1>
    </dataValidation>
    <dataValidation allowBlank="1" showInputMessage="1" showErrorMessage="1" imeMode="on" sqref="AA17:AA18 B36:Q39 F15:L15 O15:T15 F5:U5 N17:N19 P18:P19 W21:W34 G16:T16 F14:AB14 F16:F19 H11:K12 X21:Z21 X23:Z23 X27:Z27 F6:AB9 X25:Z25 X29:Z29 X31:Z31 W16:AB16"/>
    <dataValidation allowBlank="1" showErrorMessage="1" promptTitle=" " prompt="郵便番号" imeMode="off" sqref="G13:J13"/>
    <dataValidation allowBlank="1" showInputMessage="1" imeMode="on" sqref="K13:AB13"/>
    <dataValidation type="list" allowBlank="1" showInputMessage="1" showErrorMessage="1" prompt="最高・最低を&#10;選択して下さい。&#10;（通常は、最低）" imeMode="on" sqref="V17:X17">
      <formula1>$AJ$17:$AJ$18</formula1>
    </dataValidation>
    <dataValidation type="list" allowBlank="1" showInputMessage="1" showErrorMessage="1" prompt="最高・最低を&#10;選択して下さい。&#10;（通常、最高）" imeMode="on" sqref="J19:L19">
      <formula1>$AJ$17:$AJ$18</formula1>
    </dataValidation>
    <dataValidation type="list" allowBlank="1" showInputMessage="1" showErrorMessage="1" prompt="指定事項適用の場合&#10;○を選択して下さい&#10;適用外は空白" sqref="E21:E34">
      <formula1>$AJ$19:$AJ$20</formula1>
    </dataValidation>
  </dataValidations>
  <printOptions/>
  <pageMargins left="0.54" right="0.22" top="0.3937007874015748" bottom="0.24" header="0.1968503937007874" footer="0.2"/>
  <pageSetup horizontalDpi="600" verticalDpi="600" orientation="portrait" paperSize="9" r:id="rId4"/>
  <headerFooter alignWithMargins="0">
    <oddFooter>&amp;R&amp;"ＪＳ明朝,標準"ver.051012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9"/>
  </sheetPr>
  <dimension ref="A1:AJ93"/>
  <sheetViews>
    <sheetView showGridLines="0" showZeros="0" showOutlineSymbols="0" zoomScale="90" zoomScaleNormal="90" workbookViewId="0" topLeftCell="A1">
      <selection activeCell="AA11" sqref="AA11"/>
    </sheetView>
  </sheetViews>
  <sheetFormatPr defaultColWidth="9.00390625" defaultRowHeight="0" customHeight="1" zeroHeight="1"/>
  <cols>
    <col min="1" max="1" width="5.625" style="88" customWidth="1"/>
    <col min="2" max="5" width="3.50390625" style="88" customWidth="1"/>
    <col min="6" max="6" width="5.125" style="88" customWidth="1"/>
    <col min="7" max="7" width="2.125" style="88" customWidth="1"/>
    <col min="8" max="19" width="3.625" style="88" customWidth="1"/>
    <col min="20" max="20" width="3.50390625" style="88" customWidth="1"/>
    <col min="21" max="22" width="3.625" style="88" customWidth="1"/>
    <col min="23" max="26" width="3.375" style="88" customWidth="1"/>
    <col min="27" max="28" width="3.625" style="88" customWidth="1"/>
    <col min="29" max="35" width="4.50390625" style="88" hidden="1" customWidth="1"/>
    <col min="36" max="36" width="3.375" style="88" customWidth="1"/>
    <col min="37" max="16384" width="3.625" style="88" hidden="1" customWidth="1"/>
  </cols>
  <sheetData>
    <row r="1" spans="2:36" ht="24.75" customHeight="1">
      <c r="B1" s="200" t="s">
        <v>89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89"/>
      <c r="AH1" s="90" t="s">
        <v>90</v>
      </c>
      <c r="AI1" s="90" t="s">
        <v>91</v>
      </c>
      <c r="AJ1" s="90" t="s">
        <v>92</v>
      </c>
    </row>
    <row r="2" spans="2:28" ht="24.75" customHeight="1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2:36" ht="24.75" customHeight="1" thickBot="1">
      <c r="B3" s="88" t="s">
        <v>93</v>
      </c>
      <c r="U3" s="201" t="s">
        <v>9</v>
      </c>
      <c r="V3" s="201"/>
      <c r="W3" s="92"/>
      <c r="X3" s="88" t="s">
        <v>8</v>
      </c>
      <c r="Y3" s="92"/>
      <c r="Z3" s="89" t="s">
        <v>7</v>
      </c>
      <c r="AA3" s="92"/>
      <c r="AB3" s="88" t="s">
        <v>6</v>
      </c>
      <c r="AI3" s="93"/>
      <c r="AJ3" s="93"/>
    </row>
    <row r="4" spans="1:36" s="98" customFormat="1" ht="27" customHeight="1">
      <c r="A4" s="94"/>
      <c r="B4" s="298" t="s">
        <v>14</v>
      </c>
      <c r="C4" s="284"/>
      <c r="D4" s="284"/>
      <c r="E4" s="299"/>
      <c r="F4" s="95"/>
      <c r="G4" s="95"/>
      <c r="H4" s="96" t="s">
        <v>181</v>
      </c>
      <c r="I4" s="95"/>
      <c r="J4" s="224">
        <v>1</v>
      </c>
      <c r="K4" s="224"/>
      <c r="L4" s="96" t="s">
        <v>73</v>
      </c>
      <c r="M4" s="224">
        <v>5</v>
      </c>
      <c r="N4" s="224"/>
      <c r="O4" s="96" t="s">
        <v>74</v>
      </c>
      <c r="P4" s="224">
        <v>1</v>
      </c>
      <c r="Q4" s="224"/>
      <c r="R4" s="96" t="s">
        <v>75</v>
      </c>
      <c r="S4" s="95"/>
      <c r="T4" s="95"/>
      <c r="U4" s="97"/>
      <c r="V4" s="225" t="s">
        <v>85</v>
      </c>
      <c r="W4" s="226"/>
      <c r="X4" s="227"/>
      <c r="Y4" s="286">
        <v>2</v>
      </c>
      <c r="Z4" s="286"/>
      <c r="AA4" s="284" t="s">
        <v>76</v>
      </c>
      <c r="AB4" s="285"/>
      <c r="AH4" s="99"/>
      <c r="AI4" s="99"/>
      <c r="AJ4" s="91"/>
    </row>
    <row r="5" spans="2:36" ht="27" customHeight="1">
      <c r="B5" s="302" t="s">
        <v>15</v>
      </c>
      <c r="C5" s="303"/>
      <c r="D5" s="303"/>
      <c r="E5" s="304"/>
      <c r="F5" s="228" t="s">
        <v>115</v>
      </c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648"/>
      <c r="W5" s="648"/>
      <c r="X5" s="648"/>
      <c r="Y5" s="100"/>
      <c r="Z5" s="647" t="s">
        <v>77</v>
      </c>
      <c r="AA5" s="647"/>
      <c r="AB5" s="101"/>
      <c r="AH5" s="93"/>
      <c r="AI5" s="93"/>
      <c r="AJ5" s="93"/>
    </row>
    <row r="6" spans="2:36" ht="27" customHeight="1">
      <c r="B6" s="289"/>
      <c r="C6" s="290"/>
      <c r="D6" s="290"/>
      <c r="E6" s="291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653"/>
      <c r="AH6" s="93"/>
      <c r="AI6" s="93"/>
      <c r="AJ6" s="93"/>
    </row>
    <row r="7" spans="2:36" ht="27" customHeight="1">
      <c r="B7" s="275" t="s">
        <v>16</v>
      </c>
      <c r="C7" s="201"/>
      <c r="D7" s="201"/>
      <c r="E7" s="236"/>
      <c r="F7" s="292" t="s">
        <v>116</v>
      </c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4"/>
      <c r="AH7" s="93"/>
      <c r="AI7" s="93"/>
      <c r="AJ7" s="93"/>
    </row>
    <row r="8" spans="2:36" ht="27" customHeight="1">
      <c r="B8" s="275"/>
      <c r="C8" s="201"/>
      <c r="D8" s="201"/>
      <c r="E8" s="236"/>
      <c r="F8" s="295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7"/>
      <c r="AH8" s="93"/>
      <c r="AI8" s="93"/>
      <c r="AJ8" s="93"/>
    </row>
    <row r="9" spans="2:36" ht="27" customHeight="1">
      <c r="B9" s="302" t="s">
        <v>17</v>
      </c>
      <c r="C9" s="303"/>
      <c r="D9" s="303"/>
      <c r="E9" s="304"/>
      <c r="F9" s="228" t="s">
        <v>117</v>
      </c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30"/>
      <c r="AH9" s="93"/>
      <c r="AI9" s="93"/>
      <c r="AJ9" s="93"/>
    </row>
    <row r="10" spans="2:36" ht="27" customHeight="1">
      <c r="B10" s="289" t="s">
        <v>18</v>
      </c>
      <c r="C10" s="290"/>
      <c r="D10" s="290"/>
      <c r="E10" s="291"/>
      <c r="F10" s="250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2"/>
      <c r="AH10" s="93"/>
      <c r="AI10" s="93"/>
      <c r="AJ10" s="93"/>
    </row>
    <row r="11" spans="2:36" ht="27" customHeight="1">
      <c r="B11" s="300" t="s">
        <v>19</v>
      </c>
      <c r="C11" s="202"/>
      <c r="D11" s="202"/>
      <c r="E11" s="301"/>
      <c r="F11" s="202" t="s">
        <v>180</v>
      </c>
      <c r="G11" s="202"/>
      <c r="H11" s="223">
        <v>1</v>
      </c>
      <c r="I11" s="223"/>
      <c r="J11" s="102" t="s">
        <v>8</v>
      </c>
      <c r="K11" s="223">
        <v>5</v>
      </c>
      <c r="L11" s="223"/>
      <c r="M11" s="102" t="s">
        <v>27</v>
      </c>
      <c r="N11" s="223">
        <v>1</v>
      </c>
      <c r="O11" s="223"/>
      <c r="P11" s="102" t="s">
        <v>6</v>
      </c>
      <c r="Q11" s="102" t="s">
        <v>182</v>
      </c>
      <c r="R11" s="103"/>
      <c r="S11" s="223">
        <v>1</v>
      </c>
      <c r="T11" s="223"/>
      <c r="U11" s="102" t="s">
        <v>8</v>
      </c>
      <c r="V11" s="223">
        <v>6</v>
      </c>
      <c r="W11" s="223"/>
      <c r="X11" s="102" t="s">
        <v>7</v>
      </c>
      <c r="Y11" s="223">
        <v>30</v>
      </c>
      <c r="Z11" s="223"/>
      <c r="AA11" s="102" t="s">
        <v>6</v>
      </c>
      <c r="AB11" s="104"/>
      <c r="AH11" s="93"/>
      <c r="AI11" s="93"/>
      <c r="AJ11" s="93"/>
    </row>
    <row r="12" spans="2:36" ht="27" customHeight="1">
      <c r="B12" s="374" t="s">
        <v>94</v>
      </c>
      <c r="C12" s="372"/>
      <c r="D12" s="372"/>
      <c r="E12" s="373"/>
      <c r="F12" s="363" t="s">
        <v>38</v>
      </c>
      <c r="G12" s="364"/>
      <c r="H12" s="192" t="s">
        <v>126</v>
      </c>
      <c r="I12" s="190"/>
      <c r="J12" s="190"/>
      <c r="K12" s="191"/>
      <c r="L12" s="363" t="s">
        <v>40</v>
      </c>
      <c r="M12" s="364"/>
      <c r="N12" s="260" t="s">
        <v>118</v>
      </c>
      <c r="O12" s="261"/>
      <c r="P12" s="261"/>
      <c r="Q12" s="370"/>
      <c r="R12" s="371" t="s">
        <v>95</v>
      </c>
      <c r="S12" s="372"/>
      <c r="T12" s="373"/>
      <c r="U12" s="260" t="s">
        <v>119</v>
      </c>
      <c r="V12" s="261"/>
      <c r="W12" s="261"/>
      <c r="X12" s="261"/>
      <c r="Y12" s="261"/>
      <c r="Z12" s="261"/>
      <c r="AA12" s="261"/>
      <c r="AB12" s="262"/>
      <c r="AH12" s="93"/>
      <c r="AI12" s="93"/>
      <c r="AJ12" s="93"/>
    </row>
    <row r="13" spans="2:36" ht="27" customHeight="1">
      <c r="B13" s="375" t="s">
        <v>96</v>
      </c>
      <c r="C13" s="264"/>
      <c r="D13" s="264"/>
      <c r="E13" s="265"/>
      <c r="F13" s="361" t="s">
        <v>38</v>
      </c>
      <c r="G13" s="362"/>
      <c r="H13" s="365"/>
      <c r="I13" s="366"/>
      <c r="J13" s="366"/>
      <c r="K13" s="367"/>
      <c r="L13" s="361" t="s">
        <v>40</v>
      </c>
      <c r="M13" s="362"/>
      <c r="N13" s="266"/>
      <c r="O13" s="202"/>
      <c r="P13" s="202"/>
      <c r="Q13" s="301"/>
      <c r="R13" s="263" t="s">
        <v>95</v>
      </c>
      <c r="S13" s="264"/>
      <c r="T13" s="265"/>
      <c r="U13" s="266"/>
      <c r="V13" s="202"/>
      <c r="W13" s="202"/>
      <c r="X13" s="202"/>
      <c r="Y13" s="202"/>
      <c r="Z13" s="202"/>
      <c r="AA13" s="202"/>
      <c r="AB13" s="267"/>
      <c r="AH13" s="93"/>
      <c r="AI13" s="93"/>
      <c r="AJ13" s="93"/>
    </row>
    <row r="14" spans="2:34" ht="27" customHeight="1">
      <c r="B14" s="275" t="s">
        <v>97</v>
      </c>
      <c r="C14" s="201"/>
      <c r="D14" s="201"/>
      <c r="E14" s="236"/>
      <c r="F14" s="91" t="s">
        <v>41</v>
      </c>
      <c r="G14" s="220" t="s">
        <v>120</v>
      </c>
      <c r="H14" s="220"/>
      <c r="I14" s="220"/>
      <c r="J14" s="220"/>
      <c r="K14" s="232" t="s">
        <v>125</v>
      </c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3"/>
      <c r="AH14" s="93"/>
    </row>
    <row r="15" spans="2:28" ht="27" customHeight="1" thickBot="1">
      <c r="B15" s="275" t="s">
        <v>98</v>
      </c>
      <c r="C15" s="201"/>
      <c r="D15" s="201"/>
      <c r="E15" s="236"/>
      <c r="F15" s="281" t="s">
        <v>115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650"/>
    </row>
    <row r="16" spans="2:28" ht="27" customHeight="1" thickBot="1">
      <c r="B16" s="276" t="s">
        <v>99</v>
      </c>
      <c r="C16" s="277"/>
      <c r="D16" s="277"/>
      <c r="E16" s="277"/>
      <c r="F16" s="257"/>
      <c r="G16" s="258"/>
      <c r="H16" s="258"/>
      <c r="I16" s="258"/>
      <c r="J16" s="258"/>
      <c r="K16" s="258"/>
      <c r="L16" s="259"/>
      <c r="M16" s="278" t="s">
        <v>38</v>
      </c>
      <c r="N16" s="279"/>
      <c r="O16" s="256"/>
      <c r="P16" s="256"/>
      <c r="Q16" s="256"/>
      <c r="R16" s="256"/>
      <c r="S16" s="256"/>
      <c r="T16" s="256"/>
      <c r="U16" s="276" t="s">
        <v>39</v>
      </c>
      <c r="V16" s="280"/>
      <c r="W16" s="256"/>
      <c r="X16" s="256"/>
      <c r="Y16" s="256"/>
      <c r="Z16" s="256"/>
      <c r="AA16" s="256"/>
      <c r="AB16" s="272"/>
    </row>
    <row r="17" spans="2:28" ht="27" customHeight="1" thickBot="1">
      <c r="B17" s="649" t="s">
        <v>100</v>
      </c>
      <c r="C17" s="277"/>
      <c r="D17" s="277"/>
      <c r="E17" s="280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3" t="s">
        <v>38</v>
      </c>
      <c r="V17" s="274"/>
      <c r="W17" s="269"/>
      <c r="X17" s="269"/>
      <c r="Y17" s="269"/>
      <c r="Z17" s="269"/>
      <c r="AA17" s="269"/>
      <c r="AB17" s="270"/>
    </row>
    <row r="18" spans="2:31" ht="27" customHeight="1">
      <c r="B18" s="651" t="s">
        <v>47</v>
      </c>
      <c r="C18" s="284"/>
      <c r="D18" s="284"/>
      <c r="E18" s="285"/>
      <c r="F18" s="237" t="s">
        <v>101</v>
      </c>
      <c r="G18" s="237"/>
      <c r="H18" s="652"/>
      <c r="I18" s="658" t="s">
        <v>69</v>
      </c>
      <c r="J18" s="659"/>
      <c r="K18" s="656" t="s">
        <v>102</v>
      </c>
      <c r="L18" s="656"/>
      <c r="M18" s="656"/>
      <c r="N18" s="656"/>
      <c r="O18" s="656"/>
      <c r="P18" s="657"/>
      <c r="Q18" s="400" t="s">
        <v>86</v>
      </c>
      <c r="R18" s="303"/>
      <c r="S18" s="303"/>
      <c r="T18" s="304"/>
      <c r="U18" s="655" t="s">
        <v>87</v>
      </c>
      <c r="V18" s="655"/>
      <c r="W18" s="400" t="s">
        <v>28</v>
      </c>
      <c r="X18" s="303"/>
      <c r="Y18" s="303"/>
      <c r="Z18" s="304"/>
      <c r="AA18" s="234" t="s">
        <v>78</v>
      </c>
      <c r="AB18" s="235"/>
      <c r="AC18" s="89"/>
      <c r="AD18" s="89"/>
      <c r="AE18" s="89"/>
    </row>
    <row r="19" spans="2:28" ht="16.5" customHeight="1">
      <c r="B19" s="400"/>
      <c r="C19" s="303"/>
      <c r="D19" s="303"/>
      <c r="E19" s="614"/>
      <c r="F19" s="621"/>
      <c r="G19" s="307" t="s">
        <v>79</v>
      </c>
      <c r="H19" s="308"/>
      <c r="I19" s="606">
        <f ca="1">IF(OR(T52="",U52="",V52="",W52=""),"",INDEX(INDIRECT(Y52),T52,U52))</f>
      </c>
      <c r="J19" s="607"/>
      <c r="K19" s="635" t="s">
        <v>121</v>
      </c>
      <c r="L19" s="636"/>
      <c r="M19" s="636"/>
      <c r="N19" s="636"/>
      <c r="O19" s="636"/>
      <c r="P19" s="637"/>
      <c r="Q19" s="629" t="s">
        <v>80</v>
      </c>
      <c r="R19" s="630"/>
      <c r="S19" s="630"/>
      <c r="T19" s="631"/>
      <c r="U19" s="641" t="s">
        <v>81</v>
      </c>
      <c r="V19" s="642"/>
      <c r="W19" s="623"/>
      <c r="X19" s="334"/>
      <c r="Y19" s="334"/>
      <c r="Z19" s="335"/>
      <c r="AA19" s="311"/>
      <c r="AB19" s="312"/>
    </row>
    <row r="20" spans="2:28" ht="16.5" customHeight="1">
      <c r="B20" s="401"/>
      <c r="C20" s="290"/>
      <c r="D20" s="290"/>
      <c r="E20" s="615"/>
      <c r="F20" s="622"/>
      <c r="G20" s="309"/>
      <c r="H20" s="310"/>
      <c r="I20" s="608"/>
      <c r="J20" s="609"/>
      <c r="K20" s="638"/>
      <c r="L20" s="639"/>
      <c r="M20" s="639"/>
      <c r="N20" s="639"/>
      <c r="O20" s="639"/>
      <c r="P20" s="640"/>
      <c r="Q20" s="632"/>
      <c r="R20" s="633"/>
      <c r="S20" s="633"/>
      <c r="T20" s="634"/>
      <c r="U20" s="643"/>
      <c r="V20" s="644"/>
      <c r="W20" s="624"/>
      <c r="X20" s="315"/>
      <c r="Y20" s="315"/>
      <c r="Z20" s="316"/>
      <c r="AA20" s="313"/>
      <c r="AB20" s="314"/>
    </row>
    <row r="21" spans="2:28" ht="16.5" customHeight="1">
      <c r="B21" s="400"/>
      <c r="C21" s="303"/>
      <c r="D21" s="303"/>
      <c r="E21" s="614"/>
      <c r="F21" s="645">
        <v>60</v>
      </c>
      <c r="G21" s="307" t="s">
        <v>79</v>
      </c>
      <c r="H21" s="308"/>
      <c r="I21" s="606">
        <f ca="1">IF(OR(T53="",U53="",V53="",W53=""),"",INDEX(INDIRECT(Y53),T53,U53))</f>
        <v>24</v>
      </c>
      <c r="J21" s="607"/>
      <c r="K21" s="635" t="s">
        <v>123</v>
      </c>
      <c r="L21" s="636"/>
      <c r="M21" s="636"/>
      <c r="N21" s="636"/>
      <c r="O21" s="636"/>
      <c r="P21" s="637"/>
      <c r="Q21" s="629" t="s">
        <v>80</v>
      </c>
      <c r="R21" s="630"/>
      <c r="S21" s="630"/>
      <c r="T21" s="631"/>
      <c r="U21" s="641" t="s">
        <v>122</v>
      </c>
      <c r="V21" s="642"/>
      <c r="W21" s="625"/>
      <c r="X21" s="319"/>
      <c r="Y21" s="319"/>
      <c r="Z21" s="320"/>
      <c r="AA21" s="311"/>
      <c r="AB21" s="312"/>
    </row>
    <row r="22" spans="2:28" ht="16.5" customHeight="1">
      <c r="B22" s="401"/>
      <c r="C22" s="290"/>
      <c r="D22" s="290"/>
      <c r="E22" s="615"/>
      <c r="F22" s="646"/>
      <c r="G22" s="309"/>
      <c r="H22" s="310"/>
      <c r="I22" s="608"/>
      <c r="J22" s="609"/>
      <c r="K22" s="638"/>
      <c r="L22" s="639"/>
      <c r="M22" s="639"/>
      <c r="N22" s="639"/>
      <c r="O22" s="639"/>
      <c r="P22" s="640"/>
      <c r="Q22" s="632"/>
      <c r="R22" s="633"/>
      <c r="S22" s="633"/>
      <c r="T22" s="634"/>
      <c r="U22" s="643"/>
      <c r="V22" s="644"/>
      <c r="W22" s="624"/>
      <c r="X22" s="315"/>
      <c r="Y22" s="315"/>
      <c r="Z22" s="316"/>
      <c r="AA22" s="313"/>
      <c r="AB22" s="314"/>
    </row>
    <row r="23" spans="2:28" ht="16.5" customHeight="1">
      <c r="B23" s="400"/>
      <c r="C23" s="303"/>
      <c r="D23" s="303"/>
      <c r="E23" s="614"/>
      <c r="F23" s="621"/>
      <c r="G23" s="307" t="s">
        <v>79</v>
      </c>
      <c r="H23" s="308"/>
      <c r="I23" s="606">
        <f ca="1">IF(OR(T54="",U54="",V54="",W54=""),"",INDEX(INDIRECT(Y54),T54,U54))</f>
      </c>
      <c r="J23" s="607"/>
      <c r="K23" s="635" t="s">
        <v>124</v>
      </c>
      <c r="L23" s="636"/>
      <c r="M23" s="636"/>
      <c r="N23" s="636"/>
      <c r="O23" s="636"/>
      <c r="P23" s="637"/>
      <c r="Q23" s="629" t="s">
        <v>80</v>
      </c>
      <c r="R23" s="630"/>
      <c r="S23" s="630"/>
      <c r="T23" s="631"/>
      <c r="U23" s="590"/>
      <c r="V23" s="591"/>
      <c r="W23" s="625"/>
      <c r="X23" s="319"/>
      <c r="Y23" s="319"/>
      <c r="Z23" s="320"/>
      <c r="AA23" s="311"/>
      <c r="AB23" s="312"/>
    </row>
    <row r="24" spans="2:28" ht="16.5" customHeight="1">
      <c r="B24" s="401"/>
      <c r="C24" s="290"/>
      <c r="D24" s="290"/>
      <c r="E24" s="615"/>
      <c r="F24" s="622"/>
      <c r="G24" s="309"/>
      <c r="H24" s="310"/>
      <c r="I24" s="608"/>
      <c r="J24" s="609"/>
      <c r="K24" s="638"/>
      <c r="L24" s="639"/>
      <c r="M24" s="639"/>
      <c r="N24" s="639"/>
      <c r="O24" s="639"/>
      <c r="P24" s="640"/>
      <c r="Q24" s="632"/>
      <c r="R24" s="633"/>
      <c r="S24" s="633"/>
      <c r="T24" s="634"/>
      <c r="U24" s="592"/>
      <c r="V24" s="593"/>
      <c r="W24" s="624"/>
      <c r="X24" s="315"/>
      <c r="Y24" s="315"/>
      <c r="Z24" s="316"/>
      <c r="AA24" s="313"/>
      <c r="AB24" s="314"/>
    </row>
    <row r="25" spans="2:28" ht="16.5" customHeight="1">
      <c r="B25" s="400"/>
      <c r="C25" s="303"/>
      <c r="D25" s="303"/>
      <c r="E25" s="614"/>
      <c r="F25" s="621"/>
      <c r="G25" s="307" t="s">
        <v>79</v>
      </c>
      <c r="H25" s="308"/>
      <c r="I25" s="606">
        <f ca="1">IF(OR(T55="",U55="",V55="",W55=""),"",INDEX(INDIRECT(Y55),T55,U55))</f>
      </c>
      <c r="J25" s="607"/>
      <c r="K25" s="596" t="s">
        <v>103</v>
      </c>
      <c r="L25" s="597"/>
      <c r="M25" s="597"/>
      <c r="N25" s="597"/>
      <c r="O25" s="597"/>
      <c r="P25" s="598"/>
      <c r="Q25" s="311" t="s">
        <v>82</v>
      </c>
      <c r="R25" s="602"/>
      <c r="S25" s="602"/>
      <c r="T25" s="603"/>
      <c r="U25" s="590"/>
      <c r="V25" s="591"/>
      <c r="W25" s="625"/>
      <c r="X25" s="319"/>
      <c r="Y25" s="319"/>
      <c r="Z25" s="320"/>
      <c r="AA25" s="311"/>
      <c r="AB25" s="312"/>
    </row>
    <row r="26" spans="2:28" ht="16.5" customHeight="1">
      <c r="B26" s="401"/>
      <c r="C26" s="290"/>
      <c r="D26" s="290"/>
      <c r="E26" s="615"/>
      <c r="F26" s="622"/>
      <c r="G26" s="309"/>
      <c r="H26" s="310"/>
      <c r="I26" s="608"/>
      <c r="J26" s="609"/>
      <c r="K26" s="610"/>
      <c r="L26" s="611"/>
      <c r="M26" s="611"/>
      <c r="N26" s="611"/>
      <c r="O26" s="611"/>
      <c r="P26" s="612"/>
      <c r="Q26" s="313"/>
      <c r="R26" s="604"/>
      <c r="S26" s="604"/>
      <c r="T26" s="605"/>
      <c r="U26" s="592"/>
      <c r="V26" s="593"/>
      <c r="W26" s="624"/>
      <c r="X26" s="315"/>
      <c r="Y26" s="315"/>
      <c r="Z26" s="316"/>
      <c r="AA26" s="313"/>
      <c r="AB26" s="314"/>
    </row>
    <row r="27" spans="2:28" ht="16.5" customHeight="1">
      <c r="B27" s="400"/>
      <c r="C27" s="303"/>
      <c r="D27" s="303"/>
      <c r="E27" s="614"/>
      <c r="F27" s="621"/>
      <c r="G27" s="307" t="s">
        <v>79</v>
      </c>
      <c r="H27" s="308"/>
      <c r="I27" s="606">
        <f ca="1">IF(OR(T56="",U56="",V56="",W56=""),"",INDEX(INDIRECT(Y56),T56,U56))</f>
      </c>
      <c r="J27" s="607"/>
      <c r="K27" s="596" t="s">
        <v>103</v>
      </c>
      <c r="L27" s="597"/>
      <c r="M27" s="597"/>
      <c r="N27" s="597"/>
      <c r="O27" s="597"/>
      <c r="P27" s="598"/>
      <c r="Q27" s="311" t="s">
        <v>82</v>
      </c>
      <c r="R27" s="602"/>
      <c r="S27" s="602"/>
      <c r="T27" s="603"/>
      <c r="U27" s="590"/>
      <c r="V27" s="591"/>
      <c r="W27" s="625"/>
      <c r="X27" s="319"/>
      <c r="Y27" s="319"/>
      <c r="Z27" s="320"/>
      <c r="AA27" s="311"/>
      <c r="AB27" s="312"/>
    </row>
    <row r="28" spans="2:28" ht="16.5" customHeight="1">
      <c r="B28" s="401"/>
      <c r="C28" s="290"/>
      <c r="D28" s="290"/>
      <c r="E28" s="615"/>
      <c r="F28" s="622"/>
      <c r="G28" s="309"/>
      <c r="H28" s="310"/>
      <c r="I28" s="608"/>
      <c r="J28" s="609"/>
      <c r="K28" s="610"/>
      <c r="L28" s="611"/>
      <c r="M28" s="611"/>
      <c r="N28" s="611"/>
      <c r="O28" s="611"/>
      <c r="P28" s="612"/>
      <c r="Q28" s="313"/>
      <c r="R28" s="604"/>
      <c r="S28" s="604"/>
      <c r="T28" s="605"/>
      <c r="U28" s="592"/>
      <c r="V28" s="593"/>
      <c r="W28" s="624"/>
      <c r="X28" s="315"/>
      <c r="Y28" s="315"/>
      <c r="Z28" s="316"/>
      <c r="AA28" s="313"/>
      <c r="AB28" s="314"/>
    </row>
    <row r="29" spans="2:28" ht="16.5" customHeight="1">
      <c r="B29" s="400"/>
      <c r="C29" s="303"/>
      <c r="D29" s="303"/>
      <c r="E29" s="614"/>
      <c r="F29" s="621"/>
      <c r="G29" s="307" t="s">
        <v>79</v>
      </c>
      <c r="H29" s="308"/>
      <c r="I29" s="606">
        <f ca="1">IF(OR(T57="",U57="",V57="",W57=""),"",INDEX(INDIRECT(Y57),T57,U57))</f>
      </c>
      <c r="J29" s="607"/>
      <c r="K29" s="596" t="s">
        <v>103</v>
      </c>
      <c r="L29" s="597"/>
      <c r="M29" s="597"/>
      <c r="N29" s="597"/>
      <c r="O29" s="597"/>
      <c r="P29" s="598"/>
      <c r="Q29" s="311" t="s">
        <v>82</v>
      </c>
      <c r="R29" s="602"/>
      <c r="S29" s="602"/>
      <c r="T29" s="603"/>
      <c r="U29" s="590"/>
      <c r="V29" s="591"/>
      <c r="W29" s="625"/>
      <c r="X29" s="319"/>
      <c r="Y29" s="319"/>
      <c r="Z29" s="320"/>
      <c r="AA29" s="311"/>
      <c r="AB29" s="312"/>
    </row>
    <row r="30" spans="2:28" ht="16.5" customHeight="1">
      <c r="B30" s="401"/>
      <c r="C30" s="290"/>
      <c r="D30" s="290"/>
      <c r="E30" s="615"/>
      <c r="F30" s="622"/>
      <c r="G30" s="309"/>
      <c r="H30" s="310"/>
      <c r="I30" s="608"/>
      <c r="J30" s="609"/>
      <c r="K30" s="610"/>
      <c r="L30" s="611"/>
      <c r="M30" s="611"/>
      <c r="N30" s="611"/>
      <c r="O30" s="611"/>
      <c r="P30" s="612"/>
      <c r="Q30" s="313"/>
      <c r="R30" s="604"/>
      <c r="S30" s="604"/>
      <c r="T30" s="605"/>
      <c r="U30" s="592"/>
      <c r="V30" s="593"/>
      <c r="W30" s="624"/>
      <c r="X30" s="315"/>
      <c r="Y30" s="315"/>
      <c r="Z30" s="316"/>
      <c r="AA30" s="313"/>
      <c r="AB30" s="314"/>
    </row>
    <row r="31" spans="2:28" ht="16.5" customHeight="1">
      <c r="B31" s="400"/>
      <c r="C31" s="303"/>
      <c r="D31" s="303"/>
      <c r="E31" s="614"/>
      <c r="F31" s="621"/>
      <c r="G31" s="307" t="s">
        <v>79</v>
      </c>
      <c r="H31" s="308"/>
      <c r="I31" s="606">
        <f ca="1">IF(OR(T58="",U58="",V58="",W58=""),"",INDEX(INDIRECT(Y58),T58,U58))</f>
      </c>
      <c r="J31" s="607"/>
      <c r="K31" s="596" t="s">
        <v>103</v>
      </c>
      <c r="L31" s="597"/>
      <c r="M31" s="597"/>
      <c r="N31" s="597"/>
      <c r="O31" s="597"/>
      <c r="P31" s="598"/>
      <c r="Q31" s="311" t="s">
        <v>82</v>
      </c>
      <c r="R31" s="602"/>
      <c r="S31" s="602"/>
      <c r="T31" s="603"/>
      <c r="U31" s="590"/>
      <c r="V31" s="591"/>
      <c r="W31" s="623"/>
      <c r="X31" s="334"/>
      <c r="Y31" s="334"/>
      <c r="Z31" s="335"/>
      <c r="AA31" s="311"/>
      <c r="AB31" s="312"/>
    </row>
    <row r="32" spans="2:28" ht="16.5" customHeight="1" thickBot="1">
      <c r="B32" s="616"/>
      <c r="C32" s="617"/>
      <c r="D32" s="617"/>
      <c r="E32" s="618"/>
      <c r="F32" s="628"/>
      <c r="G32" s="332"/>
      <c r="H32" s="333"/>
      <c r="I32" s="619"/>
      <c r="J32" s="620"/>
      <c r="K32" s="599"/>
      <c r="L32" s="600"/>
      <c r="M32" s="600"/>
      <c r="N32" s="600"/>
      <c r="O32" s="600"/>
      <c r="P32" s="601"/>
      <c r="Q32" s="342"/>
      <c r="R32" s="626"/>
      <c r="S32" s="626"/>
      <c r="T32" s="627"/>
      <c r="U32" s="594"/>
      <c r="V32" s="595"/>
      <c r="W32" s="589"/>
      <c r="X32" s="368"/>
      <c r="Y32" s="368"/>
      <c r="Z32" s="369"/>
      <c r="AA32" s="342"/>
      <c r="AB32" s="343"/>
    </row>
    <row r="33" spans="2:28" ht="22.5" customHeight="1">
      <c r="B33" s="231" t="s">
        <v>20</v>
      </c>
      <c r="C33" s="201"/>
      <c r="D33" s="201"/>
      <c r="E33" s="201"/>
      <c r="F33" s="654"/>
      <c r="G33" s="654"/>
      <c r="H33" s="654"/>
      <c r="I33" s="199"/>
      <c r="J33" s="94"/>
      <c r="K33" s="94"/>
      <c r="L33" s="94"/>
      <c r="M33" s="94"/>
      <c r="N33" s="94"/>
      <c r="O33" s="94"/>
      <c r="P33" s="94"/>
      <c r="Q33" s="94"/>
      <c r="R33" s="203" t="s">
        <v>21</v>
      </c>
      <c r="S33" s="204"/>
      <c r="T33" s="205"/>
      <c r="U33" s="284"/>
      <c r="V33" s="284"/>
      <c r="W33" s="284"/>
      <c r="X33" s="284"/>
      <c r="Y33" s="284"/>
      <c r="Z33" s="613" t="s">
        <v>22</v>
      </c>
      <c r="AA33" s="355"/>
      <c r="AB33" s="356"/>
    </row>
    <row r="34" spans="2:28" ht="22.5" customHeight="1">
      <c r="B34" s="352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206" t="s">
        <v>23</v>
      </c>
      <c r="S34" s="207"/>
      <c r="T34" s="208"/>
      <c r="U34" s="340"/>
      <c r="V34" s="207"/>
      <c r="W34" s="207"/>
      <c r="X34" s="207"/>
      <c r="Y34" s="341"/>
      <c r="Z34" s="336" t="s">
        <v>22</v>
      </c>
      <c r="AA34" s="207"/>
      <c r="AB34" s="337"/>
    </row>
    <row r="35" spans="2:28" ht="22.5" customHeight="1">
      <c r="B35" s="352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44" t="s">
        <v>10</v>
      </c>
      <c r="S35" s="210"/>
      <c r="T35" s="345"/>
      <c r="U35" s="218" t="s">
        <v>12</v>
      </c>
      <c r="V35" s="219"/>
      <c r="W35" s="340"/>
      <c r="X35" s="207"/>
      <c r="Y35" s="337"/>
      <c r="Z35" s="209" t="s">
        <v>88</v>
      </c>
      <c r="AA35" s="210"/>
      <c r="AB35" s="211"/>
    </row>
    <row r="36" spans="2:28" ht="22.5" customHeight="1">
      <c r="B36" s="352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46"/>
      <c r="S36" s="213"/>
      <c r="T36" s="347"/>
      <c r="U36" s="218" t="s">
        <v>13</v>
      </c>
      <c r="V36" s="219"/>
      <c r="W36" s="340"/>
      <c r="X36" s="207"/>
      <c r="Y36" s="337"/>
      <c r="Z36" s="212"/>
      <c r="AA36" s="213"/>
      <c r="AB36" s="214"/>
    </row>
    <row r="37" spans="2:28" ht="22.5" customHeight="1">
      <c r="B37" s="350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48"/>
      <c r="S37" s="216"/>
      <c r="T37" s="349"/>
      <c r="U37" s="218" t="s">
        <v>11</v>
      </c>
      <c r="V37" s="219"/>
      <c r="W37" s="340"/>
      <c r="X37" s="207"/>
      <c r="Y37" s="337"/>
      <c r="Z37" s="215"/>
      <c r="AA37" s="216"/>
      <c r="AB37" s="217"/>
    </row>
    <row r="38" spans="2:18" ht="18" customHeight="1">
      <c r="B38" s="201" t="s">
        <v>0</v>
      </c>
      <c r="C38" s="201"/>
      <c r="D38" s="201"/>
      <c r="E38" s="201"/>
      <c r="F38" s="201"/>
      <c r="G38" s="201"/>
      <c r="H38" s="201"/>
      <c r="I38" s="201"/>
      <c r="J38" s="201"/>
      <c r="K38" s="359" t="s">
        <v>67</v>
      </c>
      <c r="L38" s="359"/>
      <c r="M38" s="360"/>
      <c r="N38" s="360"/>
      <c r="O38" s="360"/>
      <c r="P38" s="360"/>
      <c r="Q38" s="360"/>
      <c r="R38" s="360"/>
    </row>
    <row r="39" spans="3:27" ht="18" customHeight="1">
      <c r="C39" s="88" t="s">
        <v>83</v>
      </c>
      <c r="K39" s="88" t="s">
        <v>84</v>
      </c>
      <c r="AA39" s="89"/>
    </row>
    <row r="40" spans="3:27" ht="18" customHeight="1">
      <c r="C40" s="88" t="s">
        <v>65</v>
      </c>
      <c r="P40" s="193" t="s">
        <v>66</v>
      </c>
      <c r="Q40" s="193"/>
      <c r="R40" s="193"/>
      <c r="S40" s="193"/>
      <c r="T40" s="193"/>
      <c r="U40" s="193"/>
      <c r="V40" s="193"/>
      <c r="W40" s="193"/>
      <c r="X40" s="193"/>
      <c r="AA40" s="105"/>
    </row>
    <row r="41" spans="16:24" ht="2.25" customHeight="1">
      <c r="P41" s="193"/>
      <c r="Q41" s="193"/>
      <c r="R41" s="193"/>
      <c r="S41" s="193"/>
      <c r="T41" s="193"/>
      <c r="U41" s="193"/>
      <c r="V41" s="193"/>
      <c r="W41" s="193"/>
      <c r="X41" s="193"/>
    </row>
    <row r="42" ht="1.5" customHeight="1"/>
    <row r="43" ht="24.75" customHeight="1" hidden="1"/>
    <row r="44" ht="24.75" customHeight="1" hidden="1"/>
    <row r="45" ht="24.75" customHeight="1" hidden="1"/>
    <row r="46" spans="17:20" ht="24.75" customHeight="1" hidden="1">
      <c r="Q46" s="106"/>
      <c r="R46" s="106"/>
      <c r="S46" s="106"/>
      <c r="T46" s="106"/>
    </row>
    <row r="47" ht="24.75" customHeight="1" hidden="1"/>
    <row r="48" ht="24.75" customHeight="1" hidden="1"/>
    <row r="49" spans="6:21" ht="24.75" customHeight="1" hidden="1">
      <c r="F49" s="357"/>
      <c r="G49" s="357"/>
      <c r="H49" s="357"/>
      <c r="I49" s="357"/>
      <c r="U49" s="106"/>
    </row>
    <row r="50" ht="24.75" customHeight="1" hidden="1"/>
    <row r="51" spans="20:23" ht="24.75" customHeight="1" hidden="1">
      <c r="T51" s="107" t="s">
        <v>104</v>
      </c>
      <c r="U51" s="107" t="s">
        <v>105</v>
      </c>
      <c r="V51" s="107" t="s">
        <v>106</v>
      </c>
      <c r="W51" s="107" t="s">
        <v>107</v>
      </c>
    </row>
    <row r="52" spans="3:26" ht="24.75" customHeight="1" hidden="1">
      <c r="C52" s="358"/>
      <c r="D52" s="358"/>
      <c r="E52" s="358"/>
      <c r="F52" s="358"/>
      <c r="G52" s="358"/>
      <c r="H52" s="358"/>
      <c r="I52" s="358"/>
      <c r="K52" s="88">
        <f>IF(F19="","",F19)</f>
      </c>
      <c r="L52" s="88">
        <v>1</v>
      </c>
      <c r="M52" s="196" t="str">
        <f>TRIM(LEFT(K19,2))</f>
        <v>24</v>
      </c>
      <c r="N52" s="197"/>
      <c r="O52" s="194" t="str">
        <f>TRIM(RIGHT(K19,2))</f>
        <v>25</v>
      </c>
      <c r="P52" s="195"/>
      <c r="Q52" s="109"/>
      <c r="T52" s="110">
        <f aca="true" t="shared" si="0" ref="T52:T58">IF(ISERROR(VLOOKUP(VALUE(M52),$V$61:$W$70,2,FALSE)),"",VLOOKUP(VALUE(M52),$V$61:$W$70,2,FALSE))</f>
        <v>3</v>
      </c>
      <c r="U52" s="110">
        <f aca="true" t="shared" si="1" ref="U52:U58">IF(ISERROR(VLOOKUP(K52,$Y$61:$Z$68,2,FALSE)),"",VLOOKUP(K52,$Y$61:$Z$68,2,FALSE))</f>
      </c>
      <c r="V52" s="111" t="str">
        <f aca="true" t="shared" si="2" ref="V52:V58">IF(ISERROR(VLOOKUP(VALUE(O52),$T$65:$U$67,2,FALSE)),"",VLOOKUP(VALUE(O52),$T$65:$U$67,2,FALSE))</f>
        <v>B</v>
      </c>
      <c r="W52" s="110" t="str">
        <f>IF(OR(Q19="",Q19="Ｎ ・ ＢＢ ・ Ｈ"),"",Q19)</f>
        <v>Ｎ</v>
      </c>
      <c r="Y52" s="188" t="str">
        <f aca="true" t="shared" si="3" ref="Y52:Y58">V52&amp;W52</f>
        <v>BＮ</v>
      </c>
      <c r="Z52" s="188"/>
    </row>
    <row r="53" spans="3:26" ht="24.75" customHeight="1" hidden="1">
      <c r="C53" s="113"/>
      <c r="D53" s="114"/>
      <c r="E53" s="114"/>
      <c r="F53" s="114"/>
      <c r="G53" s="114"/>
      <c r="H53" s="114"/>
      <c r="I53" s="114"/>
      <c r="K53" s="88">
        <f>IF(F21="","",F21)</f>
        <v>60</v>
      </c>
      <c r="L53" s="88">
        <v>2</v>
      </c>
      <c r="M53" s="196" t="str">
        <f>TRIM(LEFT(K21,2))</f>
        <v>21</v>
      </c>
      <c r="N53" s="197"/>
      <c r="O53" s="194" t="str">
        <f>TRIM(RIGHT(K21,2))</f>
        <v>25</v>
      </c>
      <c r="P53" s="195"/>
      <c r="Q53" s="109"/>
      <c r="R53" s="106"/>
      <c r="T53" s="112">
        <f t="shared" si="0"/>
        <v>2</v>
      </c>
      <c r="U53" s="112">
        <f t="shared" si="1"/>
        <v>2</v>
      </c>
      <c r="V53" s="111" t="str">
        <f t="shared" si="2"/>
        <v>B</v>
      </c>
      <c r="W53" s="112" t="str">
        <f>IF(OR(Q21="",Q21="Ｎ ・ ＢＢ ・ Ｈ"),"",Q21)</f>
        <v>Ｎ</v>
      </c>
      <c r="X53" s="89"/>
      <c r="Y53" s="188" t="str">
        <f t="shared" si="3"/>
        <v>BＮ</v>
      </c>
      <c r="Z53" s="188"/>
    </row>
    <row r="54" spans="3:28" ht="24.75" customHeight="1" hidden="1">
      <c r="C54" s="114"/>
      <c r="D54" s="114"/>
      <c r="E54" s="114"/>
      <c r="F54" s="114"/>
      <c r="G54" s="114"/>
      <c r="H54" s="114"/>
      <c r="I54" s="114"/>
      <c r="K54" s="88">
        <f>IF(F23="","",F23)</f>
      </c>
      <c r="L54" s="88">
        <v>3</v>
      </c>
      <c r="M54" s="196" t="str">
        <f>TRIM(LEFT(K23,2))</f>
        <v>30</v>
      </c>
      <c r="N54" s="197"/>
      <c r="O54" s="194" t="str">
        <f>TRIM(RIGHT(K23,2))</f>
        <v>25</v>
      </c>
      <c r="P54" s="195"/>
      <c r="Q54" s="109"/>
      <c r="R54" s="106"/>
      <c r="T54" s="112">
        <f t="shared" si="0"/>
        <v>5</v>
      </c>
      <c r="U54" s="112">
        <f t="shared" si="1"/>
      </c>
      <c r="V54" s="111" t="str">
        <f t="shared" si="2"/>
        <v>B</v>
      </c>
      <c r="W54" s="112" t="str">
        <f>IF(OR(Q23="",Q23="Ｎ ・ ＢＢ ・ Ｈ"),"",Q23)</f>
        <v>Ｎ</v>
      </c>
      <c r="X54" s="89"/>
      <c r="Y54" s="188" t="str">
        <f t="shared" si="3"/>
        <v>BＮ</v>
      </c>
      <c r="Z54" s="188"/>
      <c r="AA54" s="89"/>
      <c r="AB54" s="89"/>
    </row>
    <row r="55" spans="3:26" ht="24.75" customHeight="1" hidden="1">
      <c r="C55" s="108"/>
      <c r="D55" s="114"/>
      <c r="E55" s="114"/>
      <c r="F55" s="114"/>
      <c r="G55" s="114"/>
      <c r="H55" s="114"/>
      <c r="I55" s="114"/>
      <c r="K55" s="88">
        <f>IF(F25="","",F25)</f>
      </c>
      <c r="L55" s="88">
        <v>4</v>
      </c>
      <c r="M55" s="196" t="str">
        <f>TRIM(LEFT(K25,2))</f>
        <v>－</v>
      </c>
      <c r="N55" s="197"/>
      <c r="O55" s="194" t="str">
        <f>TRIM(RIGHT(K25,2))</f>
        <v>－</v>
      </c>
      <c r="P55" s="195"/>
      <c r="Q55" s="109"/>
      <c r="R55" s="106"/>
      <c r="T55" s="112">
        <f t="shared" si="0"/>
      </c>
      <c r="U55" s="112">
        <f t="shared" si="1"/>
      </c>
      <c r="V55" s="111">
        <f t="shared" si="2"/>
      </c>
      <c r="W55" s="112">
        <f>IF(OR(Q25="",Q25="Ｎ ・ ＢＢ ・ Ｈ"),"",Q25)</f>
      </c>
      <c r="X55" s="89"/>
      <c r="Y55" s="188">
        <f t="shared" si="3"/>
      </c>
      <c r="Z55" s="188"/>
    </row>
    <row r="56" spans="3:26" ht="24.75" customHeight="1" hidden="1">
      <c r="C56" s="108"/>
      <c r="D56" s="114"/>
      <c r="E56" s="114"/>
      <c r="F56" s="114"/>
      <c r="G56" s="114"/>
      <c r="H56" s="114"/>
      <c r="I56" s="114"/>
      <c r="K56" s="88">
        <f>IF(F27="","",F27)</f>
      </c>
      <c r="L56" s="88">
        <v>5</v>
      </c>
      <c r="M56" s="196" t="str">
        <f>TRIM(LEFT(K27,2))</f>
        <v>－</v>
      </c>
      <c r="N56" s="197"/>
      <c r="O56" s="194" t="str">
        <f>TRIM(RIGHT(K27,2))</f>
        <v>－</v>
      </c>
      <c r="P56" s="195"/>
      <c r="Q56" s="109"/>
      <c r="R56" s="106"/>
      <c r="T56" s="112">
        <f t="shared" si="0"/>
      </c>
      <c r="U56" s="112">
        <f t="shared" si="1"/>
      </c>
      <c r="V56" s="111">
        <f t="shared" si="2"/>
      </c>
      <c r="W56" s="112">
        <f>IF(OR(Q27="",Q27="Ｎ ・ ＢＢ ・ Ｈ"),"",Q27)</f>
      </c>
      <c r="Y56" s="188">
        <f t="shared" si="3"/>
      </c>
      <c r="Z56" s="188"/>
    </row>
    <row r="57" spans="3:26" ht="24.75" customHeight="1" hidden="1">
      <c r="C57" s="108"/>
      <c r="D57" s="114"/>
      <c r="E57" s="114"/>
      <c r="F57" s="114"/>
      <c r="G57" s="114"/>
      <c r="H57" s="114"/>
      <c r="I57" s="114"/>
      <c r="K57" s="88">
        <f>IF(F29="","",F29)</f>
      </c>
      <c r="L57" s="88">
        <v>6</v>
      </c>
      <c r="M57" s="196" t="str">
        <f>TRIM(LEFT(K29,2))</f>
        <v>－</v>
      </c>
      <c r="N57" s="197"/>
      <c r="O57" s="194" t="str">
        <f>TRIM(RIGHT(K29,2))</f>
        <v>－</v>
      </c>
      <c r="P57" s="195"/>
      <c r="Q57" s="109"/>
      <c r="R57" s="106"/>
      <c r="T57" s="112">
        <f t="shared" si="0"/>
      </c>
      <c r="U57" s="112">
        <f t="shared" si="1"/>
      </c>
      <c r="V57" s="111">
        <f t="shared" si="2"/>
      </c>
      <c r="W57" s="112">
        <f>IF(OR(Q29="",Q29="Ｎ ・ ＢＢ ・ Ｈ"),"",Q29)</f>
      </c>
      <c r="Y57" s="188">
        <f t="shared" si="3"/>
      </c>
      <c r="Z57" s="188"/>
    </row>
    <row r="58" spans="3:26" ht="24.75" customHeight="1" hidden="1">
      <c r="C58" s="108"/>
      <c r="D58" s="114"/>
      <c r="E58" s="114"/>
      <c r="F58" s="114"/>
      <c r="G58" s="114"/>
      <c r="H58" s="114"/>
      <c r="I58" s="114"/>
      <c r="K58" s="88">
        <f>IF(F31="","",F31)</f>
      </c>
      <c r="L58" s="88">
        <v>7</v>
      </c>
      <c r="M58" s="196" t="str">
        <f>TRIM(LEFT(K31,2))</f>
        <v>－</v>
      </c>
      <c r="N58" s="197"/>
      <c r="O58" s="194" t="str">
        <f>TRIM(RIGHT(K31,2))</f>
        <v>－</v>
      </c>
      <c r="P58" s="195"/>
      <c r="Q58" s="109"/>
      <c r="R58" s="106"/>
      <c r="T58" s="112">
        <f t="shared" si="0"/>
      </c>
      <c r="U58" s="112">
        <f t="shared" si="1"/>
      </c>
      <c r="V58" s="111">
        <f t="shared" si="2"/>
      </c>
      <c r="W58" s="112">
        <f>IF(OR(Q31="",Q31="Ｎ ・ ＢＢ ・ Ｈ"),"",Q31)</f>
      </c>
      <c r="Y58" s="188">
        <f t="shared" si="3"/>
      </c>
      <c r="Z58" s="188"/>
    </row>
    <row r="59" spans="3:9" ht="24.75" customHeight="1" hidden="1">
      <c r="C59" s="108"/>
      <c r="D59" s="114"/>
      <c r="E59" s="114"/>
      <c r="F59" s="114"/>
      <c r="G59" s="114"/>
      <c r="H59" s="114"/>
      <c r="I59" s="114"/>
    </row>
    <row r="60" spans="3:19" ht="24.75" customHeight="1" hidden="1">
      <c r="C60" s="108"/>
      <c r="D60" s="114"/>
      <c r="E60" s="114"/>
      <c r="F60" s="114"/>
      <c r="G60" s="114"/>
      <c r="H60" s="114"/>
      <c r="I60" s="114"/>
      <c r="L60" s="115"/>
      <c r="M60" s="115"/>
      <c r="N60" s="115"/>
      <c r="O60" s="115"/>
      <c r="P60" s="115"/>
      <c r="Q60" s="115"/>
      <c r="R60" s="115"/>
      <c r="S60" s="115"/>
    </row>
    <row r="61" spans="2:26" ht="24.75" customHeight="1" hidden="1">
      <c r="B61" s="189" t="s">
        <v>108</v>
      </c>
      <c r="C61" s="186"/>
      <c r="D61" s="186"/>
      <c r="E61" s="186"/>
      <c r="F61" s="186"/>
      <c r="G61" s="186"/>
      <c r="H61" s="186"/>
      <c r="I61" s="187"/>
      <c r="K61" s="196" t="s">
        <v>109</v>
      </c>
      <c r="L61" s="198"/>
      <c r="M61" s="198"/>
      <c r="N61" s="198"/>
      <c r="O61" s="198"/>
      <c r="P61" s="198"/>
      <c r="Q61" s="198"/>
      <c r="R61" s="197"/>
      <c r="T61" s="93" t="s">
        <v>110</v>
      </c>
      <c r="U61" s="93">
        <v>1</v>
      </c>
      <c r="V61" s="93">
        <v>18</v>
      </c>
      <c r="W61" s="93">
        <v>1</v>
      </c>
      <c r="X61" s="93"/>
      <c r="Y61" s="93">
        <v>65</v>
      </c>
      <c r="Z61" s="93">
        <v>1</v>
      </c>
    </row>
    <row r="62" spans="2:26" ht="24.75" customHeight="1" hidden="1">
      <c r="B62" s="189" t="s">
        <v>110</v>
      </c>
      <c r="C62" s="186"/>
      <c r="D62" s="186"/>
      <c r="E62" s="186"/>
      <c r="F62" s="186"/>
      <c r="G62" s="186"/>
      <c r="H62" s="186"/>
      <c r="I62" s="187"/>
      <c r="K62" s="196" t="s">
        <v>110</v>
      </c>
      <c r="L62" s="198"/>
      <c r="M62" s="198"/>
      <c r="N62" s="198"/>
      <c r="O62" s="198"/>
      <c r="P62" s="198"/>
      <c r="Q62" s="198"/>
      <c r="R62" s="197"/>
      <c r="T62" s="93" t="s">
        <v>111</v>
      </c>
      <c r="U62" s="93">
        <v>2</v>
      </c>
      <c r="V62" s="93">
        <v>21</v>
      </c>
      <c r="W62" s="93">
        <v>2</v>
      </c>
      <c r="X62" s="93"/>
      <c r="Y62" s="93">
        <v>60</v>
      </c>
      <c r="Z62" s="93">
        <v>2</v>
      </c>
    </row>
    <row r="63" spans="2:26" ht="24.75" customHeight="1" hidden="1">
      <c r="B63" s="116" t="s">
        <v>105</v>
      </c>
      <c r="C63" s="117" t="s">
        <v>104</v>
      </c>
      <c r="D63" s="118">
        <v>65</v>
      </c>
      <c r="E63" s="119">
        <v>60</v>
      </c>
      <c r="F63" s="119">
        <v>55</v>
      </c>
      <c r="G63" s="119">
        <v>50</v>
      </c>
      <c r="H63" s="119">
        <v>45</v>
      </c>
      <c r="I63" s="120">
        <v>40</v>
      </c>
      <c r="K63" s="121" t="s">
        <v>105</v>
      </c>
      <c r="L63" s="122" t="s">
        <v>104</v>
      </c>
      <c r="M63" s="123">
        <v>65</v>
      </c>
      <c r="N63" s="124">
        <v>60</v>
      </c>
      <c r="O63" s="124">
        <v>55</v>
      </c>
      <c r="P63" s="124">
        <v>50</v>
      </c>
      <c r="Q63" s="124">
        <v>45</v>
      </c>
      <c r="R63" s="125">
        <v>40</v>
      </c>
      <c r="S63" s="91"/>
      <c r="T63" s="93" t="s">
        <v>112</v>
      </c>
      <c r="U63" s="93">
        <v>3</v>
      </c>
      <c r="V63" s="93">
        <v>24</v>
      </c>
      <c r="W63" s="93">
        <v>3</v>
      </c>
      <c r="X63" s="93"/>
      <c r="Y63" s="93">
        <v>55</v>
      </c>
      <c r="Z63" s="93">
        <v>3</v>
      </c>
    </row>
    <row r="64" spans="2:26" ht="24.75" customHeight="1" hidden="1">
      <c r="B64" s="126">
        <v>65.7</v>
      </c>
      <c r="C64" s="127">
        <v>18</v>
      </c>
      <c r="D64" s="128">
        <v>21</v>
      </c>
      <c r="E64" s="129">
        <v>21</v>
      </c>
      <c r="F64" s="129">
        <v>24</v>
      </c>
      <c r="G64" s="129">
        <v>30</v>
      </c>
      <c r="H64" s="129">
        <v>33</v>
      </c>
      <c r="I64" s="127">
        <v>40</v>
      </c>
      <c r="K64" s="130">
        <v>70.4</v>
      </c>
      <c r="L64" s="131">
        <v>18</v>
      </c>
      <c r="M64" s="132">
        <v>21</v>
      </c>
      <c r="N64" s="133">
        <v>24</v>
      </c>
      <c r="O64" s="133">
        <v>27</v>
      </c>
      <c r="P64" s="133">
        <v>30</v>
      </c>
      <c r="Q64" s="133">
        <v>36</v>
      </c>
      <c r="R64" s="131">
        <v>42</v>
      </c>
      <c r="T64" s="93"/>
      <c r="U64" s="93"/>
      <c r="V64" s="93">
        <v>27</v>
      </c>
      <c r="W64" s="93">
        <v>4</v>
      </c>
      <c r="X64" s="93"/>
      <c r="Y64" s="93">
        <v>50</v>
      </c>
      <c r="Z64" s="93">
        <v>4</v>
      </c>
    </row>
    <row r="65" spans="2:26" ht="24.75" customHeight="1" hidden="1">
      <c r="B65" s="134">
        <v>59.6</v>
      </c>
      <c r="C65" s="135">
        <v>21</v>
      </c>
      <c r="D65" s="136">
        <v>21</v>
      </c>
      <c r="E65" s="137">
        <v>21</v>
      </c>
      <c r="F65" s="137">
        <v>24</v>
      </c>
      <c r="G65" s="137">
        <v>30</v>
      </c>
      <c r="H65" s="137">
        <v>33</v>
      </c>
      <c r="I65" s="138">
        <v>40</v>
      </c>
      <c r="K65" s="139">
        <v>63.8</v>
      </c>
      <c r="L65" s="140">
        <v>21</v>
      </c>
      <c r="M65" s="141">
        <v>21</v>
      </c>
      <c r="N65" s="142">
        <v>24</v>
      </c>
      <c r="O65" s="142">
        <v>27</v>
      </c>
      <c r="P65" s="142">
        <v>30</v>
      </c>
      <c r="Q65" s="142">
        <v>36</v>
      </c>
      <c r="R65" s="143">
        <v>42</v>
      </c>
      <c r="T65" s="93">
        <v>20</v>
      </c>
      <c r="U65" s="93" t="s">
        <v>113</v>
      </c>
      <c r="V65" s="93">
        <v>30</v>
      </c>
      <c r="W65" s="93">
        <v>5</v>
      </c>
      <c r="X65" s="93"/>
      <c r="Y65" s="93">
        <v>45</v>
      </c>
      <c r="Z65" s="93">
        <v>5</v>
      </c>
    </row>
    <row r="66" spans="2:26" ht="24.75" customHeight="1" hidden="1">
      <c r="B66" s="134">
        <v>54.6</v>
      </c>
      <c r="C66" s="135">
        <v>24</v>
      </c>
      <c r="D66" s="136">
        <v>24</v>
      </c>
      <c r="E66" s="137">
        <v>24</v>
      </c>
      <c r="F66" s="137">
        <v>24</v>
      </c>
      <c r="G66" s="137">
        <v>30</v>
      </c>
      <c r="H66" s="137">
        <v>33</v>
      </c>
      <c r="I66" s="138">
        <v>40</v>
      </c>
      <c r="K66" s="139">
        <v>58.3</v>
      </c>
      <c r="L66" s="140">
        <v>24</v>
      </c>
      <c r="M66" s="141">
        <v>24</v>
      </c>
      <c r="N66" s="142">
        <v>24</v>
      </c>
      <c r="O66" s="142">
        <v>27</v>
      </c>
      <c r="P66" s="142">
        <v>30</v>
      </c>
      <c r="Q66" s="142">
        <v>36</v>
      </c>
      <c r="R66" s="143">
        <v>42</v>
      </c>
      <c r="T66" s="93">
        <v>25</v>
      </c>
      <c r="U66" s="93" t="s">
        <v>114</v>
      </c>
      <c r="V66" s="93">
        <v>33</v>
      </c>
      <c r="W66" s="93">
        <v>6</v>
      </c>
      <c r="X66" s="93"/>
      <c r="Y66" s="93">
        <v>40</v>
      </c>
      <c r="Z66" s="93">
        <v>6</v>
      </c>
    </row>
    <row r="67" spans="2:26" ht="24.75" customHeight="1" hidden="1">
      <c r="B67" s="134">
        <v>50.4</v>
      </c>
      <c r="C67" s="135">
        <v>27</v>
      </c>
      <c r="D67" s="136">
        <v>27</v>
      </c>
      <c r="E67" s="137">
        <v>27</v>
      </c>
      <c r="F67" s="137">
        <v>27</v>
      </c>
      <c r="G67" s="137">
        <v>30</v>
      </c>
      <c r="H67" s="137">
        <v>33</v>
      </c>
      <c r="I67" s="138">
        <v>40</v>
      </c>
      <c r="K67" s="139">
        <v>53.8</v>
      </c>
      <c r="L67" s="140">
        <v>27</v>
      </c>
      <c r="M67" s="141">
        <v>27</v>
      </c>
      <c r="N67" s="142">
        <v>27</v>
      </c>
      <c r="O67" s="142">
        <v>27</v>
      </c>
      <c r="P67" s="142">
        <v>30</v>
      </c>
      <c r="Q67" s="142">
        <v>36</v>
      </c>
      <c r="R67" s="143">
        <v>42</v>
      </c>
      <c r="T67" s="93">
        <v>40</v>
      </c>
      <c r="U67" s="93" t="s">
        <v>114</v>
      </c>
      <c r="V67" s="93">
        <v>36</v>
      </c>
      <c r="W67" s="93">
        <v>7</v>
      </c>
      <c r="X67" s="93"/>
      <c r="Y67" s="93">
        <v>35</v>
      </c>
      <c r="Z67" s="93">
        <v>7</v>
      </c>
    </row>
    <row r="68" spans="2:26" ht="24.75" customHeight="1" hidden="1">
      <c r="B68" s="134">
        <v>46.7</v>
      </c>
      <c r="C68" s="135">
        <v>30</v>
      </c>
      <c r="D68" s="136">
        <v>30</v>
      </c>
      <c r="E68" s="137">
        <v>30</v>
      </c>
      <c r="F68" s="137">
        <v>30</v>
      </c>
      <c r="G68" s="137">
        <v>30</v>
      </c>
      <c r="H68" s="137">
        <v>33</v>
      </c>
      <c r="I68" s="138">
        <v>40</v>
      </c>
      <c r="K68" s="139">
        <v>49.8</v>
      </c>
      <c r="L68" s="140">
        <v>30</v>
      </c>
      <c r="M68" s="141">
        <v>30</v>
      </c>
      <c r="N68" s="142">
        <v>30</v>
      </c>
      <c r="O68" s="142">
        <v>30</v>
      </c>
      <c r="P68" s="142">
        <v>30</v>
      </c>
      <c r="Q68" s="142">
        <v>36</v>
      </c>
      <c r="R68" s="143">
        <v>42</v>
      </c>
      <c r="T68" s="93"/>
      <c r="U68" s="93"/>
      <c r="V68" s="93">
        <v>40</v>
      </c>
      <c r="W68" s="93">
        <v>8</v>
      </c>
      <c r="X68" s="93"/>
      <c r="Y68" s="93"/>
      <c r="Z68" s="93"/>
    </row>
    <row r="69" spans="2:26" ht="24.75" customHeight="1" hidden="1">
      <c r="B69" s="134">
        <v>43.6</v>
      </c>
      <c r="C69" s="135">
        <v>33</v>
      </c>
      <c r="D69" s="136">
        <v>33</v>
      </c>
      <c r="E69" s="137">
        <v>33</v>
      </c>
      <c r="F69" s="137">
        <v>33</v>
      </c>
      <c r="G69" s="137">
        <v>33</v>
      </c>
      <c r="H69" s="137">
        <v>33</v>
      </c>
      <c r="I69" s="138">
        <v>40</v>
      </c>
      <c r="K69" s="139">
        <v>46.5</v>
      </c>
      <c r="L69" s="140">
        <v>33</v>
      </c>
      <c r="M69" s="141">
        <v>33</v>
      </c>
      <c r="N69" s="142">
        <v>33</v>
      </c>
      <c r="O69" s="142">
        <v>33</v>
      </c>
      <c r="P69" s="142">
        <v>33</v>
      </c>
      <c r="Q69" s="142">
        <v>36</v>
      </c>
      <c r="R69" s="143">
        <v>42</v>
      </c>
      <c r="T69" s="93"/>
      <c r="U69" s="93"/>
      <c r="V69" s="93">
        <v>42</v>
      </c>
      <c r="W69" s="93">
        <v>9</v>
      </c>
      <c r="X69" s="93"/>
      <c r="Y69" s="93"/>
      <c r="Z69" s="93"/>
    </row>
    <row r="70" spans="2:26" ht="24.75" customHeight="1" hidden="1">
      <c r="B70" s="134">
        <v>40.9</v>
      </c>
      <c r="C70" s="135">
        <v>36</v>
      </c>
      <c r="D70" s="136">
        <v>36</v>
      </c>
      <c r="E70" s="137">
        <v>36</v>
      </c>
      <c r="F70" s="137">
        <v>36</v>
      </c>
      <c r="G70" s="137">
        <v>36</v>
      </c>
      <c r="H70" s="137">
        <v>36</v>
      </c>
      <c r="I70" s="138">
        <v>40</v>
      </c>
      <c r="K70" s="139">
        <v>43.6</v>
      </c>
      <c r="L70" s="140">
        <v>36</v>
      </c>
      <c r="M70" s="141">
        <v>36</v>
      </c>
      <c r="N70" s="142">
        <v>36</v>
      </c>
      <c r="O70" s="142">
        <v>36</v>
      </c>
      <c r="P70" s="142">
        <v>36</v>
      </c>
      <c r="Q70" s="142">
        <v>36</v>
      </c>
      <c r="R70" s="143">
        <v>42</v>
      </c>
      <c r="T70" s="93"/>
      <c r="U70" s="93"/>
      <c r="V70" s="93">
        <v>45</v>
      </c>
      <c r="W70" s="93">
        <v>10</v>
      </c>
      <c r="X70" s="93"/>
      <c r="Y70" s="93"/>
      <c r="Z70" s="93"/>
    </row>
    <row r="71" spans="2:18" ht="24.75" customHeight="1" hidden="1">
      <c r="B71" s="144">
        <v>37.7</v>
      </c>
      <c r="C71" s="145">
        <v>40</v>
      </c>
      <c r="D71" s="146">
        <v>40</v>
      </c>
      <c r="E71" s="147">
        <v>40</v>
      </c>
      <c r="F71" s="147">
        <v>40</v>
      </c>
      <c r="G71" s="147">
        <v>40</v>
      </c>
      <c r="H71" s="147">
        <v>40</v>
      </c>
      <c r="I71" s="148">
        <v>40</v>
      </c>
      <c r="K71" s="149">
        <v>40.1</v>
      </c>
      <c r="L71" s="150">
        <v>40</v>
      </c>
      <c r="M71" s="151">
        <v>40</v>
      </c>
      <c r="N71" s="152">
        <v>40</v>
      </c>
      <c r="O71" s="152">
        <v>40</v>
      </c>
      <c r="P71" s="152">
        <v>40</v>
      </c>
      <c r="Q71" s="152">
        <v>40</v>
      </c>
      <c r="R71" s="153">
        <v>42</v>
      </c>
    </row>
    <row r="72" spans="2:18" ht="24.75" customHeight="1" hidden="1">
      <c r="B72" s="154"/>
      <c r="C72" s="154"/>
      <c r="D72" s="108"/>
      <c r="E72" s="155"/>
      <c r="F72" s="155"/>
      <c r="G72" s="155"/>
      <c r="H72" s="155"/>
      <c r="I72" s="155"/>
      <c r="J72" s="155"/>
      <c r="K72" s="154"/>
      <c r="L72" s="154"/>
      <c r="M72" s="108"/>
      <c r="N72" s="155"/>
      <c r="O72" s="155"/>
      <c r="P72" s="155"/>
      <c r="Q72" s="155"/>
      <c r="R72" s="155"/>
    </row>
    <row r="73" spans="2:18" ht="24.75" customHeight="1" hidden="1">
      <c r="B73" s="189" t="s">
        <v>111</v>
      </c>
      <c r="C73" s="186"/>
      <c r="D73" s="186"/>
      <c r="E73" s="186"/>
      <c r="F73" s="186"/>
      <c r="G73" s="186"/>
      <c r="H73" s="186"/>
      <c r="I73" s="187"/>
      <c r="K73" s="196" t="s">
        <v>111</v>
      </c>
      <c r="L73" s="198"/>
      <c r="M73" s="198"/>
      <c r="N73" s="198"/>
      <c r="O73" s="198"/>
      <c r="P73" s="198"/>
      <c r="Q73" s="198"/>
      <c r="R73" s="197"/>
    </row>
    <row r="74" spans="2:18" ht="24.75" customHeight="1" hidden="1">
      <c r="B74" s="156"/>
      <c r="C74" s="156" t="s">
        <v>105</v>
      </c>
      <c r="D74" s="118">
        <v>65</v>
      </c>
      <c r="E74" s="119">
        <v>60</v>
      </c>
      <c r="F74" s="119">
        <v>55</v>
      </c>
      <c r="G74" s="119">
        <v>50</v>
      </c>
      <c r="H74" s="119">
        <v>45</v>
      </c>
      <c r="I74" s="120">
        <v>40</v>
      </c>
      <c r="K74" s="157"/>
      <c r="L74" s="157" t="s">
        <v>105</v>
      </c>
      <c r="M74" s="123">
        <v>65</v>
      </c>
      <c r="N74" s="124">
        <v>60</v>
      </c>
      <c r="O74" s="124">
        <v>55</v>
      </c>
      <c r="P74" s="124">
        <v>50</v>
      </c>
      <c r="Q74" s="124">
        <v>45</v>
      </c>
      <c r="R74" s="125">
        <v>40</v>
      </c>
    </row>
    <row r="75" spans="2:18" ht="24.75" customHeight="1" hidden="1">
      <c r="B75" s="158">
        <v>18</v>
      </c>
      <c r="C75" s="159">
        <v>66.5</v>
      </c>
      <c r="D75" s="160">
        <v>21</v>
      </c>
      <c r="E75" s="161">
        <v>24</v>
      </c>
      <c r="F75" s="161">
        <v>27</v>
      </c>
      <c r="G75" s="161">
        <v>30</v>
      </c>
      <c r="H75" s="161">
        <v>36</v>
      </c>
      <c r="I75" s="162">
        <v>42</v>
      </c>
      <c r="K75" s="163">
        <v>18</v>
      </c>
      <c r="L75" s="164">
        <v>71.2</v>
      </c>
      <c r="M75" s="165">
        <v>24</v>
      </c>
      <c r="N75" s="166">
        <v>24</v>
      </c>
      <c r="O75" s="166">
        <v>30</v>
      </c>
      <c r="P75" s="166">
        <v>33</v>
      </c>
      <c r="Q75" s="166">
        <v>40</v>
      </c>
      <c r="R75" s="167">
        <v>42</v>
      </c>
    </row>
    <row r="76" spans="2:18" ht="24.75" customHeight="1" hidden="1">
      <c r="B76" s="168">
        <v>21</v>
      </c>
      <c r="C76" s="169">
        <v>61.1</v>
      </c>
      <c r="D76" s="160">
        <v>21</v>
      </c>
      <c r="E76" s="161">
        <v>24</v>
      </c>
      <c r="F76" s="161">
        <v>27</v>
      </c>
      <c r="G76" s="161">
        <v>30</v>
      </c>
      <c r="H76" s="161">
        <v>36</v>
      </c>
      <c r="I76" s="162">
        <v>42</v>
      </c>
      <c r="K76" s="170">
        <v>21</v>
      </c>
      <c r="L76" s="171">
        <v>65.1</v>
      </c>
      <c r="M76" s="165">
        <v>24</v>
      </c>
      <c r="N76" s="166">
        <v>24</v>
      </c>
      <c r="O76" s="166">
        <v>30</v>
      </c>
      <c r="P76" s="166">
        <v>33</v>
      </c>
      <c r="Q76" s="166">
        <v>40</v>
      </c>
      <c r="R76" s="167">
        <v>42</v>
      </c>
    </row>
    <row r="77" spans="2:18" ht="24.75" customHeight="1" hidden="1">
      <c r="B77" s="168">
        <v>24</v>
      </c>
      <c r="C77" s="169">
        <v>56.5</v>
      </c>
      <c r="D77" s="160">
        <v>24</v>
      </c>
      <c r="E77" s="161">
        <v>24</v>
      </c>
      <c r="F77" s="161">
        <v>27</v>
      </c>
      <c r="G77" s="161">
        <v>30</v>
      </c>
      <c r="H77" s="161">
        <v>36</v>
      </c>
      <c r="I77" s="162">
        <v>42</v>
      </c>
      <c r="K77" s="170">
        <v>24</v>
      </c>
      <c r="L77" s="171">
        <v>60</v>
      </c>
      <c r="M77" s="165">
        <v>24</v>
      </c>
      <c r="N77" s="166">
        <v>24</v>
      </c>
      <c r="O77" s="166">
        <v>27</v>
      </c>
      <c r="P77" s="166">
        <v>30</v>
      </c>
      <c r="Q77" s="166">
        <v>40</v>
      </c>
      <c r="R77" s="167">
        <v>42</v>
      </c>
    </row>
    <row r="78" spans="2:18" ht="24.75" customHeight="1" hidden="1">
      <c r="B78" s="168">
        <v>27</v>
      </c>
      <c r="C78" s="169">
        <v>52.6</v>
      </c>
      <c r="D78" s="160">
        <v>27</v>
      </c>
      <c r="E78" s="161">
        <v>27</v>
      </c>
      <c r="F78" s="161">
        <v>27</v>
      </c>
      <c r="G78" s="161">
        <v>30</v>
      </c>
      <c r="H78" s="161">
        <v>36</v>
      </c>
      <c r="I78" s="162">
        <v>42</v>
      </c>
      <c r="K78" s="170">
        <v>27</v>
      </c>
      <c r="L78" s="171">
        <v>55.7</v>
      </c>
      <c r="M78" s="165">
        <v>27</v>
      </c>
      <c r="N78" s="166">
        <v>27</v>
      </c>
      <c r="O78" s="166">
        <v>27</v>
      </c>
      <c r="P78" s="166">
        <v>33</v>
      </c>
      <c r="Q78" s="166">
        <v>40</v>
      </c>
      <c r="R78" s="167">
        <v>42</v>
      </c>
    </row>
    <row r="79" spans="2:18" ht="24.75" customHeight="1" hidden="1">
      <c r="B79" s="168">
        <v>30</v>
      </c>
      <c r="C79" s="169">
        <v>49.1</v>
      </c>
      <c r="D79" s="160">
        <v>30</v>
      </c>
      <c r="E79" s="161">
        <v>30</v>
      </c>
      <c r="F79" s="161">
        <v>30</v>
      </c>
      <c r="G79" s="161">
        <v>30</v>
      </c>
      <c r="H79" s="161">
        <v>36</v>
      </c>
      <c r="I79" s="162">
        <v>42</v>
      </c>
      <c r="K79" s="170">
        <v>30</v>
      </c>
      <c r="L79" s="171">
        <v>51.8</v>
      </c>
      <c r="M79" s="165">
        <v>30</v>
      </c>
      <c r="N79" s="166">
        <v>30</v>
      </c>
      <c r="O79" s="166">
        <v>30</v>
      </c>
      <c r="P79" s="166">
        <v>33</v>
      </c>
      <c r="Q79" s="166">
        <v>40</v>
      </c>
      <c r="R79" s="167">
        <v>42</v>
      </c>
    </row>
    <row r="80" spans="2:18" ht="24.75" customHeight="1" hidden="1">
      <c r="B80" s="168">
        <v>33</v>
      </c>
      <c r="C80" s="169">
        <v>46.1</v>
      </c>
      <c r="D80" s="160">
        <v>33</v>
      </c>
      <c r="E80" s="161">
        <v>33</v>
      </c>
      <c r="F80" s="161">
        <v>33</v>
      </c>
      <c r="G80" s="161">
        <v>33</v>
      </c>
      <c r="H80" s="161">
        <v>36</v>
      </c>
      <c r="I80" s="162">
        <v>42</v>
      </c>
      <c r="K80" s="170">
        <v>33</v>
      </c>
      <c r="L80" s="171">
        <v>48.5</v>
      </c>
      <c r="M80" s="165">
        <v>33</v>
      </c>
      <c r="N80" s="166">
        <v>33</v>
      </c>
      <c r="O80" s="166">
        <v>33</v>
      </c>
      <c r="P80" s="166">
        <v>33</v>
      </c>
      <c r="Q80" s="166">
        <v>40</v>
      </c>
      <c r="R80" s="167">
        <v>42</v>
      </c>
    </row>
    <row r="81" spans="2:18" ht="24.75" customHeight="1" hidden="1">
      <c r="B81" s="168">
        <v>36</v>
      </c>
      <c r="C81" s="169">
        <v>43.5</v>
      </c>
      <c r="D81" s="160">
        <v>36</v>
      </c>
      <c r="E81" s="161">
        <v>36</v>
      </c>
      <c r="F81" s="161">
        <v>36</v>
      </c>
      <c r="G81" s="161">
        <v>36</v>
      </c>
      <c r="H81" s="161">
        <v>36</v>
      </c>
      <c r="I81" s="162">
        <v>42</v>
      </c>
      <c r="K81" s="170">
        <v>36</v>
      </c>
      <c r="L81" s="171">
        <v>45.7</v>
      </c>
      <c r="M81" s="165">
        <v>36</v>
      </c>
      <c r="N81" s="166">
        <v>36</v>
      </c>
      <c r="O81" s="166">
        <v>36</v>
      </c>
      <c r="P81" s="166">
        <v>36</v>
      </c>
      <c r="Q81" s="166">
        <v>40</v>
      </c>
      <c r="R81" s="167">
        <v>42</v>
      </c>
    </row>
    <row r="82" spans="2:18" ht="24.75" customHeight="1" hidden="1">
      <c r="B82" s="172">
        <v>40</v>
      </c>
      <c r="C82" s="173">
        <v>40.3</v>
      </c>
      <c r="D82" s="118">
        <v>40</v>
      </c>
      <c r="E82" s="119">
        <v>40</v>
      </c>
      <c r="F82" s="119">
        <v>40</v>
      </c>
      <c r="G82" s="119">
        <v>40</v>
      </c>
      <c r="H82" s="119">
        <v>40</v>
      </c>
      <c r="I82" s="120">
        <v>42</v>
      </c>
      <c r="K82" s="174">
        <v>40</v>
      </c>
      <c r="L82" s="175">
        <v>42.2</v>
      </c>
      <c r="M82" s="123">
        <v>40</v>
      </c>
      <c r="N82" s="124">
        <v>40</v>
      </c>
      <c r="O82" s="124">
        <v>40</v>
      </c>
      <c r="P82" s="124">
        <v>40</v>
      </c>
      <c r="Q82" s="124">
        <v>40</v>
      </c>
      <c r="R82" s="125">
        <v>42</v>
      </c>
    </row>
    <row r="83" spans="2:19" ht="24.75" customHeight="1" hidden="1"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</row>
    <row r="84" spans="2:18" ht="24.75" customHeight="1" hidden="1">
      <c r="B84" s="189" t="s">
        <v>112</v>
      </c>
      <c r="C84" s="186"/>
      <c r="D84" s="186"/>
      <c r="E84" s="186"/>
      <c r="F84" s="186"/>
      <c r="G84" s="186"/>
      <c r="H84" s="186"/>
      <c r="I84" s="187"/>
      <c r="K84" s="196" t="s">
        <v>112</v>
      </c>
      <c r="L84" s="198"/>
      <c r="M84" s="198"/>
      <c r="N84" s="198"/>
      <c r="O84" s="198"/>
      <c r="P84" s="198"/>
      <c r="Q84" s="198"/>
      <c r="R84" s="197"/>
    </row>
    <row r="85" spans="2:18" ht="24.75" customHeight="1" hidden="1">
      <c r="B85" s="156"/>
      <c r="C85" s="156" t="s">
        <v>105</v>
      </c>
      <c r="D85" s="118">
        <v>65</v>
      </c>
      <c r="E85" s="119">
        <v>60</v>
      </c>
      <c r="F85" s="119">
        <v>55</v>
      </c>
      <c r="G85" s="119">
        <v>50</v>
      </c>
      <c r="H85" s="119">
        <v>45</v>
      </c>
      <c r="I85" s="120">
        <v>40</v>
      </c>
      <c r="K85" s="157"/>
      <c r="L85" s="157" t="s">
        <v>105</v>
      </c>
      <c r="M85" s="123">
        <v>65</v>
      </c>
      <c r="N85" s="124">
        <v>60</v>
      </c>
      <c r="O85" s="124">
        <v>55</v>
      </c>
      <c r="P85" s="124">
        <v>50</v>
      </c>
      <c r="Q85" s="124">
        <v>45</v>
      </c>
      <c r="R85" s="125">
        <v>40</v>
      </c>
    </row>
    <row r="86" spans="2:18" ht="24.75" customHeight="1" hidden="1">
      <c r="B86" s="158">
        <v>18</v>
      </c>
      <c r="C86" s="159">
        <v>62.1</v>
      </c>
      <c r="D86" s="160">
        <v>18</v>
      </c>
      <c r="E86" s="161">
        <v>21</v>
      </c>
      <c r="F86" s="161">
        <v>24</v>
      </c>
      <c r="G86" s="161">
        <v>27</v>
      </c>
      <c r="H86" s="161">
        <v>30</v>
      </c>
      <c r="I86" s="162">
        <v>36</v>
      </c>
      <c r="K86" s="163">
        <v>18</v>
      </c>
      <c r="L86" s="164">
        <v>65.7</v>
      </c>
      <c r="M86" s="165">
        <v>21</v>
      </c>
      <c r="N86" s="166">
        <v>21</v>
      </c>
      <c r="O86" s="166">
        <v>24</v>
      </c>
      <c r="P86" s="166">
        <v>24</v>
      </c>
      <c r="Q86" s="166">
        <v>33</v>
      </c>
      <c r="R86" s="167">
        <v>40</v>
      </c>
    </row>
    <row r="87" spans="2:18" ht="24.75" customHeight="1" hidden="1">
      <c r="B87" s="168">
        <v>21</v>
      </c>
      <c r="C87" s="169">
        <v>56.6</v>
      </c>
      <c r="D87" s="160">
        <v>21</v>
      </c>
      <c r="E87" s="161">
        <v>21</v>
      </c>
      <c r="F87" s="161">
        <v>24</v>
      </c>
      <c r="G87" s="161">
        <v>27</v>
      </c>
      <c r="H87" s="161">
        <v>30</v>
      </c>
      <c r="I87" s="162">
        <v>36</v>
      </c>
      <c r="K87" s="170">
        <v>21</v>
      </c>
      <c r="L87" s="171">
        <v>59.9</v>
      </c>
      <c r="M87" s="165">
        <v>21</v>
      </c>
      <c r="N87" s="166">
        <v>21</v>
      </c>
      <c r="O87" s="166">
        <v>24</v>
      </c>
      <c r="P87" s="166">
        <v>30</v>
      </c>
      <c r="Q87" s="166">
        <v>33</v>
      </c>
      <c r="R87" s="167">
        <v>40</v>
      </c>
    </row>
    <row r="88" spans="2:18" ht="24.75" customHeight="1" hidden="1">
      <c r="B88" s="168">
        <v>24</v>
      </c>
      <c r="C88" s="169">
        <v>52.1</v>
      </c>
      <c r="D88" s="160">
        <v>24</v>
      </c>
      <c r="E88" s="161">
        <v>24</v>
      </c>
      <c r="F88" s="161">
        <v>24</v>
      </c>
      <c r="G88" s="161">
        <v>27</v>
      </c>
      <c r="H88" s="161">
        <v>30</v>
      </c>
      <c r="I88" s="162">
        <v>36</v>
      </c>
      <c r="K88" s="170">
        <v>24</v>
      </c>
      <c r="L88" s="171">
        <v>55</v>
      </c>
      <c r="M88" s="165">
        <v>24</v>
      </c>
      <c r="N88" s="166">
        <v>24</v>
      </c>
      <c r="O88" s="166">
        <v>24</v>
      </c>
      <c r="P88" s="166">
        <v>30</v>
      </c>
      <c r="Q88" s="166">
        <v>33</v>
      </c>
      <c r="R88" s="167">
        <v>40</v>
      </c>
    </row>
    <row r="89" spans="2:18" ht="24.75" customHeight="1" hidden="1">
      <c r="B89" s="168">
        <v>27</v>
      </c>
      <c r="C89" s="169">
        <v>48.3</v>
      </c>
      <c r="D89" s="160">
        <v>27</v>
      </c>
      <c r="E89" s="161">
        <v>27</v>
      </c>
      <c r="F89" s="161">
        <v>27</v>
      </c>
      <c r="G89" s="161">
        <v>27</v>
      </c>
      <c r="H89" s="161">
        <v>30</v>
      </c>
      <c r="I89" s="162">
        <v>36</v>
      </c>
      <c r="K89" s="170">
        <v>27</v>
      </c>
      <c r="L89" s="171">
        <v>51</v>
      </c>
      <c r="M89" s="165">
        <v>27</v>
      </c>
      <c r="N89" s="166">
        <v>27</v>
      </c>
      <c r="O89" s="166">
        <v>27</v>
      </c>
      <c r="P89" s="166">
        <v>30</v>
      </c>
      <c r="Q89" s="166">
        <v>33</v>
      </c>
      <c r="R89" s="167">
        <v>40</v>
      </c>
    </row>
    <row r="90" spans="2:18" ht="24.75" customHeight="1" hidden="1">
      <c r="B90" s="168">
        <v>30</v>
      </c>
      <c r="C90" s="169">
        <v>44.8</v>
      </c>
      <c r="D90" s="160">
        <v>30</v>
      </c>
      <c r="E90" s="161">
        <v>30</v>
      </c>
      <c r="F90" s="161">
        <v>30</v>
      </c>
      <c r="G90" s="161">
        <v>30</v>
      </c>
      <c r="H90" s="161">
        <v>30</v>
      </c>
      <c r="I90" s="162">
        <v>36</v>
      </c>
      <c r="K90" s="170">
        <v>30</v>
      </c>
      <c r="L90" s="171">
        <v>47.3</v>
      </c>
      <c r="M90" s="165">
        <v>30</v>
      </c>
      <c r="N90" s="166">
        <v>30</v>
      </c>
      <c r="O90" s="166">
        <v>30</v>
      </c>
      <c r="P90" s="166">
        <v>30</v>
      </c>
      <c r="Q90" s="166">
        <v>33</v>
      </c>
      <c r="R90" s="167">
        <v>40</v>
      </c>
    </row>
    <row r="91" spans="2:18" ht="24.75" customHeight="1" hidden="1">
      <c r="B91" s="168">
        <v>33</v>
      </c>
      <c r="C91" s="169">
        <v>42</v>
      </c>
      <c r="D91" s="160">
        <v>33</v>
      </c>
      <c r="E91" s="161">
        <v>33</v>
      </c>
      <c r="F91" s="161">
        <v>33</v>
      </c>
      <c r="G91" s="161">
        <v>33</v>
      </c>
      <c r="H91" s="161">
        <v>33</v>
      </c>
      <c r="I91" s="162">
        <v>36</v>
      </c>
      <c r="K91" s="170">
        <v>33</v>
      </c>
      <c r="L91" s="171">
        <v>44.3</v>
      </c>
      <c r="M91" s="165">
        <v>33</v>
      </c>
      <c r="N91" s="166">
        <v>33</v>
      </c>
      <c r="O91" s="166">
        <v>33</v>
      </c>
      <c r="P91" s="166">
        <v>33</v>
      </c>
      <c r="Q91" s="166">
        <v>33</v>
      </c>
      <c r="R91" s="167">
        <v>40</v>
      </c>
    </row>
    <row r="92" spans="2:18" ht="24.75" customHeight="1" hidden="1">
      <c r="B92" s="168">
        <v>36</v>
      </c>
      <c r="C92" s="169">
        <v>39.5</v>
      </c>
      <c r="D92" s="160">
        <v>36</v>
      </c>
      <c r="E92" s="161">
        <v>36</v>
      </c>
      <c r="F92" s="161">
        <v>36</v>
      </c>
      <c r="G92" s="161">
        <v>36</v>
      </c>
      <c r="H92" s="161">
        <v>36</v>
      </c>
      <c r="I92" s="162">
        <v>36</v>
      </c>
      <c r="K92" s="170">
        <v>36</v>
      </c>
      <c r="L92" s="171">
        <v>41.6</v>
      </c>
      <c r="M92" s="165">
        <v>36</v>
      </c>
      <c r="N92" s="166">
        <v>36</v>
      </c>
      <c r="O92" s="166">
        <v>36</v>
      </c>
      <c r="P92" s="166">
        <v>36</v>
      </c>
      <c r="Q92" s="166">
        <v>36</v>
      </c>
      <c r="R92" s="167">
        <v>40</v>
      </c>
    </row>
    <row r="93" spans="2:18" ht="24.75" customHeight="1" hidden="1">
      <c r="B93" s="172">
        <v>40</v>
      </c>
      <c r="C93" s="173">
        <v>36.5</v>
      </c>
      <c r="D93" s="116">
        <v>40</v>
      </c>
      <c r="E93" s="119">
        <v>40</v>
      </c>
      <c r="F93" s="119">
        <v>40</v>
      </c>
      <c r="G93" s="119">
        <v>40</v>
      </c>
      <c r="H93" s="119">
        <v>40</v>
      </c>
      <c r="I93" s="120">
        <v>40</v>
      </c>
      <c r="K93" s="174">
        <v>40</v>
      </c>
      <c r="L93" s="175">
        <v>38.4</v>
      </c>
      <c r="M93" s="121">
        <v>40</v>
      </c>
      <c r="N93" s="124">
        <v>40</v>
      </c>
      <c r="O93" s="124">
        <v>40</v>
      </c>
      <c r="P93" s="124">
        <v>40</v>
      </c>
      <c r="Q93" s="124">
        <v>40</v>
      </c>
      <c r="R93" s="125">
        <v>40</v>
      </c>
    </row>
    <row r="94" ht="24.75" customHeight="1" hidden="1"/>
    <row r="95" ht="24.75" customHeight="1" hidden="1"/>
    <row r="96" ht="24.75" customHeight="1" hidden="1"/>
    <row r="97" ht="24.75" customHeight="1" hidden="1"/>
    <row r="98" ht="24.75" customHeight="1" hidden="1"/>
    <row r="99" ht="24.75" customHeight="1" hidden="1"/>
    <row r="100" ht="9.75" customHeight="1"/>
  </sheetData>
  <sheetProtection password="EB4F" sheet="1" objects="1" scenarios="1" selectLockedCells="1"/>
  <mergeCells count="191">
    <mergeCell ref="M38:R38"/>
    <mergeCell ref="M58:N58"/>
    <mergeCell ref="M57:N57"/>
    <mergeCell ref="P40:X41"/>
    <mergeCell ref="O58:P58"/>
    <mergeCell ref="O52:P52"/>
    <mergeCell ref="K38:L38"/>
    <mergeCell ref="O57:P57"/>
    <mergeCell ref="M53:N53"/>
    <mergeCell ref="M52:N52"/>
    <mergeCell ref="M56:N56"/>
    <mergeCell ref="M55:N55"/>
    <mergeCell ref="M54:N54"/>
    <mergeCell ref="O54:P54"/>
    <mergeCell ref="O55:P55"/>
    <mergeCell ref="O56:P56"/>
    <mergeCell ref="I18:J18"/>
    <mergeCell ref="H12:K12"/>
    <mergeCell ref="B61:I61"/>
    <mergeCell ref="Y53:Z53"/>
    <mergeCell ref="Y54:Z54"/>
    <mergeCell ref="Y55:Z55"/>
    <mergeCell ref="Y56:Z56"/>
    <mergeCell ref="Y57:Z57"/>
    <mergeCell ref="Y58:Z58"/>
    <mergeCell ref="K61:R61"/>
    <mergeCell ref="K14:AB14"/>
    <mergeCell ref="AA18:AB18"/>
    <mergeCell ref="Q18:T18"/>
    <mergeCell ref="U18:V18"/>
    <mergeCell ref="W18:Z18"/>
    <mergeCell ref="K18:P18"/>
    <mergeCell ref="B1:AB2"/>
    <mergeCell ref="B38:J38"/>
    <mergeCell ref="F11:G11"/>
    <mergeCell ref="R33:T33"/>
    <mergeCell ref="R34:T34"/>
    <mergeCell ref="Z35:AB37"/>
    <mergeCell ref="U35:V35"/>
    <mergeCell ref="U36:V36"/>
    <mergeCell ref="U37:V37"/>
    <mergeCell ref="G14:J14"/>
    <mergeCell ref="U27:V28"/>
    <mergeCell ref="B73:I73"/>
    <mergeCell ref="B84:I84"/>
    <mergeCell ref="B62:I62"/>
    <mergeCell ref="K62:R62"/>
    <mergeCell ref="K73:R73"/>
    <mergeCell ref="K84:R84"/>
    <mergeCell ref="F33:I33"/>
    <mergeCell ref="U34:Y34"/>
    <mergeCell ref="B33:E33"/>
    <mergeCell ref="U3:V3"/>
    <mergeCell ref="F6:AB6"/>
    <mergeCell ref="F5:U5"/>
    <mergeCell ref="H11:I11"/>
    <mergeCell ref="Y11:Z11"/>
    <mergeCell ref="J4:K4"/>
    <mergeCell ref="M4:N4"/>
    <mergeCell ref="P4:Q4"/>
    <mergeCell ref="V4:X4"/>
    <mergeCell ref="F9:AB9"/>
    <mergeCell ref="B18:E18"/>
    <mergeCell ref="W21:Z21"/>
    <mergeCell ref="M16:N16"/>
    <mergeCell ref="U16:V16"/>
    <mergeCell ref="U17:V17"/>
    <mergeCell ref="F18:H18"/>
    <mergeCell ref="O16:T16"/>
    <mergeCell ref="F16:L16"/>
    <mergeCell ref="W19:Z19"/>
    <mergeCell ref="B16:E16"/>
    <mergeCell ref="B17:E17"/>
    <mergeCell ref="F15:AB15"/>
    <mergeCell ref="W17:AB17"/>
    <mergeCell ref="F17:T17"/>
    <mergeCell ref="W16:AB16"/>
    <mergeCell ref="B15:E15"/>
    <mergeCell ref="U19:V20"/>
    <mergeCell ref="AA19:AB20"/>
    <mergeCell ref="B14:E14"/>
    <mergeCell ref="AA4:AB4"/>
    <mergeCell ref="Y4:Z4"/>
    <mergeCell ref="Z5:AA5"/>
    <mergeCell ref="V5:X5"/>
    <mergeCell ref="B10:E10"/>
    <mergeCell ref="F7:AB7"/>
    <mergeCell ref="F8:AB8"/>
    <mergeCell ref="F10:AB10"/>
    <mergeCell ref="B4:E4"/>
    <mergeCell ref="B5:E6"/>
    <mergeCell ref="B7:E8"/>
    <mergeCell ref="B9:E9"/>
    <mergeCell ref="B11:E11"/>
    <mergeCell ref="V11:W11"/>
    <mergeCell ref="S11:T11"/>
    <mergeCell ref="N11:O11"/>
    <mergeCell ref="K11:L11"/>
    <mergeCell ref="B21:E22"/>
    <mergeCell ref="G19:H20"/>
    <mergeCell ref="Q19:T20"/>
    <mergeCell ref="I21:J22"/>
    <mergeCell ref="F21:F22"/>
    <mergeCell ref="G21:H22"/>
    <mergeCell ref="F19:F20"/>
    <mergeCell ref="K19:P20"/>
    <mergeCell ref="I19:J20"/>
    <mergeCell ref="B19:E20"/>
    <mergeCell ref="AA23:AB24"/>
    <mergeCell ref="B23:E24"/>
    <mergeCell ref="W20:Z20"/>
    <mergeCell ref="W24:Z24"/>
    <mergeCell ref="F23:F24"/>
    <mergeCell ref="G23:H24"/>
    <mergeCell ref="I23:J24"/>
    <mergeCell ref="K23:P24"/>
    <mergeCell ref="U21:V22"/>
    <mergeCell ref="AA21:AB22"/>
    <mergeCell ref="W22:Z22"/>
    <mergeCell ref="Q25:T26"/>
    <mergeCell ref="K25:P26"/>
    <mergeCell ref="W25:Z25"/>
    <mergeCell ref="Q23:T24"/>
    <mergeCell ref="U23:V24"/>
    <mergeCell ref="W23:Z23"/>
    <mergeCell ref="U25:V26"/>
    <mergeCell ref="Q21:T22"/>
    <mergeCell ref="K21:P22"/>
    <mergeCell ref="K27:P28"/>
    <mergeCell ref="Q31:T32"/>
    <mergeCell ref="Q27:T28"/>
    <mergeCell ref="B25:E26"/>
    <mergeCell ref="G27:H28"/>
    <mergeCell ref="F27:F28"/>
    <mergeCell ref="B27:E28"/>
    <mergeCell ref="G25:H26"/>
    <mergeCell ref="F25:F26"/>
    <mergeCell ref="F31:F32"/>
    <mergeCell ref="AA25:AB26"/>
    <mergeCell ref="W31:Z31"/>
    <mergeCell ref="W28:Z28"/>
    <mergeCell ref="AA27:AB28"/>
    <mergeCell ref="W27:Z27"/>
    <mergeCell ref="W26:Z26"/>
    <mergeCell ref="AA29:AB30"/>
    <mergeCell ref="W29:Z29"/>
    <mergeCell ref="AA31:AB32"/>
    <mergeCell ref="W30:Z30"/>
    <mergeCell ref="R35:T37"/>
    <mergeCell ref="B37:Q37"/>
    <mergeCell ref="B36:Q36"/>
    <mergeCell ref="B35:Q35"/>
    <mergeCell ref="F49:I49"/>
    <mergeCell ref="C52:I52"/>
    <mergeCell ref="B29:E30"/>
    <mergeCell ref="B31:E32"/>
    <mergeCell ref="G31:H32"/>
    <mergeCell ref="I31:J32"/>
    <mergeCell ref="F29:F30"/>
    <mergeCell ref="G29:H30"/>
    <mergeCell ref="I29:J30"/>
    <mergeCell ref="K29:P30"/>
    <mergeCell ref="O53:P53"/>
    <mergeCell ref="Z33:AB33"/>
    <mergeCell ref="Z34:AB34"/>
    <mergeCell ref="U33:Y33"/>
    <mergeCell ref="W35:Y35"/>
    <mergeCell ref="W36:Y36"/>
    <mergeCell ref="W37:Y37"/>
    <mergeCell ref="B34:Q34"/>
    <mergeCell ref="Y52:Z52"/>
    <mergeCell ref="L13:M13"/>
    <mergeCell ref="L12:M12"/>
    <mergeCell ref="H13:K13"/>
    <mergeCell ref="W32:Z32"/>
    <mergeCell ref="U29:V30"/>
    <mergeCell ref="U31:V32"/>
    <mergeCell ref="K31:P32"/>
    <mergeCell ref="Q29:T30"/>
    <mergeCell ref="I25:J26"/>
    <mergeCell ref="I27:J28"/>
    <mergeCell ref="B12:E12"/>
    <mergeCell ref="B13:E13"/>
    <mergeCell ref="F12:G12"/>
    <mergeCell ref="F13:G13"/>
    <mergeCell ref="N12:Q12"/>
    <mergeCell ref="N13:Q13"/>
    <mergeCell ref="R12:T12"/>
    <mergeCell ref="U12:AB12"/>
    <mergeCell ref="R13:T13"/>
    <mergeCell ref="U13:AB13"/>
  </mergeCells>
  <conditionalFormatting sqref="I19:J20">
    <cfRule type="expression" priority="1" dxfId="0" stopIfTrue="1">
      <formula>I19=VALUE(M52)</formula>
    </cfRule>
  </conditionalFormatting>
  <conditionalFormatting sqref="I21:J22">
    <cfRule type="expression" priority="2" dxfId="0" stopIfTrue="1">
      <formula>I21=VALUE(M53)</formula>
    </cfRule>
  </conditionalFormatting>
  <conditionalFormatting sqref="I23:J24">
    <cfRule type="expression" priority="3" dxfId="0" stopIfTrue="1">
      <formula>I23=VALUE(M54)</formula>
    </cfRule>
  </conditionalFormatting>
  <conditionalFormatting sqref="I25:J26">
    <cfRule type="expression" priority="4" dxfId="0" stopIfTrue="1">
      <formula>I25=VALUE(M55)</formula>
    </cfRule>
  </conditionalFormatting>
  <conditionalFormatting sqref="I27:J28">
    <cfRule type="expression" priority="5" dxfId="0" stopIfTrue="1">
      <formula>I27=VALUE(M56)</formula>
    </cfRule>
  </conditionalFormatting>
  <conditionalFormatting sqref="I29:J30">
    <cfRule type="expression" priority="6" dxfId="0" stopIfTrue="1">
      <formula>I29=VALUE(M57)</formula>
    </cfRule>
  </conditionalFormatting>
  <conditionalFormatting sqref="I31:J32">
    <cfRule type="expression" priority="7" dxfId="0" stopIfTrue="1">
      <formula>I31=VALUE(M58)</formula>
    </cfRule>
  </conditionalFormatting>
  <dataValidations count="6">
    <dataValidation type="list" allowBlank="1" showInputMessage="1" showErrorMessage="1" prompt="ｾﾒﾝﾄ種類を&#10;選択して下さい" sqref="Q31 Q19 Q27 Q29 Q23 Q21 Q25">
      <formula1>$AH$1:$AJ$1</formula1>
    </dataValidation>
    <dataValidation allowBlank="1" showInputMessage="1" showErrorMessage="1" imeMode="off" sqref="K31 U12:AB13 N12:Q13 N11:O11 S11:T11 V11:W11 Y11:Z11 K27 K11:L11 AA3 W3 W16:AB16 Y4:Z4 F33:I33 Y3 AA19 P4:Q4 AA25 M4:N4 AA21 J4:K4 K29 AA23 AA29 AA27 AA31 K19 K21 K23 K25 H11:I11"/>
    <dataValidation allowBlank="1" showInputMessage="1" showErrorMessage="1" imeMode="on" sqref="F15:AB15 H12:K13 X25:Z25 X23:Z23 B34:Q37 F16:L16 O16:T16 F17:T17 W17:AB17 F6 U27 F5:U5 U19 U21 U23 U25 X19:Z19 X21:Z21 U31 F7:AB10 U29 X27:Z27 X29:Z29 W19:W32"/>
    <dataValidation allowBlank="1" showErrorMessage="1" promptTitle=" " prompt="郵便番号" imeMode="off" sqref="G14:J14"/>
    <dataValidation allowBlank="1" showInputMessage="1" imeMode="on" sqref="K14:AB14"/>
    <dataValidation type="list" allowBlank="1" imeMode="off" sqref="F19:F32">
      <formula1>$Y$60:$Y$67</formula1>
    </dataValidation>
  </dataValidations>
  <printOptions/>
  <pageMargins left="0.54" right="0.22" top="0.3937007874015748" bottom="0.24" header="0.1968503937007874" footer="0.2"/>
  <pageSetup horizontalDpi="600" verticalDpi="600" orientation="portrait" paperSize="9" r:id="rId2"/>
  <headerFooter alignWithMargins="0">
    <oddFooter>&amp;R&amp;"ＪＳ明朝,標準"ver.051012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AJ93"/>
  <sheetViews>
    <sheetView showGridLines="0" showRowColHeaders="0" showZeros="0" tabSelected="1" showOutlineSymbols="0" zoomScale="90" zoomScaleNormal="90" workbookViewId="0" topLeftCell="A1">
      <selection activeCell="F19" sqref="F19:F20"/>
    </sheetView>
  </sheetViews>
  <sheetFormatPr defaultColWidth="9.00390625" defaultRowHeight="0" customHeight="1" zeroHeight="1"/>
  <cols>
    <col min="1" max="1" width="5.625" style="2" customWidth="1"/>
    <col min="2" max="5" width="3.50390625" style="2" customWidth="1"/>
    <col min="6" max="6" width="5.125" style="2" customWidth="1"/>
    <col min="7" max="7" width="2.125" style="2" customWidth="1"/>
    <col min="8" max="19" width="3.625" style="2" customWidth="1"/>
    <col min="20" max="20" width="3.50390625" style="2" customWidth="1"/>
    <col min="21" max="22" width="3.625" style="2" customWidth="1"/>
    <col min="23" max="26" width="3.375" style="2" customWidth="1"/>
    <col min="27" max="28" width="3.625" style="2" customWidth="1"/>
    <col min="29" max="29" width="4.50390625" style="2" customWidth="1"/>
    <col min="30" max="35" width="4.50390625" style="2" hidden="1" customWidth="1"/>
    <col min="36" max="36" width="3.375" style="2" hidden="1" customWidth="1"/>
    <col min="37" max="16384" width="3.625" style="2" hidden="1" customWidth="1"/>
  </cols>
  <sheetData>
    <row r="1" spans="2:36" ht="24.75" customHeight="1">
      <c r="B1" s="569" t="s">
        <v>1</v>
      </c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1"/>
      <c r="AH1" s="6" t="s">
        <v>29</v>
      </c>
      <c r="AI1" s="6" t="s">
        <v>30</v>
      </c>
      <c r="AJ1" s="6" t="s">
        <v>31</v>
      </c>
    </row>
    <row r="2" spans="2:28" ht="24.75" customHeight="1"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</row>
    <row r="3" spans="2:36" ht="24.75" customHeight="1" thickBot="1">
      <c r="B3" s="2" t="s">
        <v>2</v>
      </c>
      <c r="U3" s="469" t="s">
        <v>9</v>
      </c>
      <c r="V3" s="469"/>
      <c r="W3" s="8"/>
      <c r="X3" s="2" t="s">
        <v>8</v>
      </c>
      <c r="Y3" s="8"/>
      <c r="Z3" s="1" t="s">
        <v>7</v>
      </c>
      <c r="AA3" s="8"/>
      <c r="AB3" s="2" t="s">
        <v>6</v>
      </c>
      <c r="AI3" s="5"/>
      <c r="AJ3" s="5"/>
    </row>
    <row r="4" spans="1:36" s="4" customFormat="1" ht="27" customHeight="1">
      <c r="A4" s="3"/>
      <c r="B4" s="519" t="s">
        <v>14</v>
      </c>
      <c r="C4" s="509"/>
      <c r="D4" s="509"/>
      <c r="E4" s="520"/>
      <c r="F4" s="10"/>
      <c r="G4" s="10"/>
      <c r="H4" s="11" t="s">
        <v>181</v>
      </c>
      <c r="I4" s="10"/>
      <c r="J4" s="558"/>
      <c r="K4" s="558"/>
      <c r="L4" s="11" t="s">
        <v>32</v>
      </c>
      <c r="M4" s="558"/>
      <c r="N4" s="558"/>
      <c r="O4" s="11" t="s">
        <v>33</v>
      </c>
      <c r="P4" s="558"/>
      <c r="Q4" s="558"/>
      <c r="R4" s="11" t="s">
        <v>34</v>
      </c>
      <c r="S4" s="10"/>
      <c r="T4" s="10"/>
      <c r="U4" s="12"/>
      <c r="V4" s="560" t="s">
        <v>35</v>
      </c>
      <c r="W4" s="561"/>
      <c r="X4" s="562"/>
      <c r="Y4" s="511"/>
      <c r="Z4" s="511"/>
      <c r="AA4" s="509" t="s">
        <v>36</v>
      </c>
      <c r="AB4" s="510"/>
      <c r="AH4" s="7"/>
      <c r="AI4" s="7"/>
      <c r="AJ4" s="9"/>
    </row>
    <row r="5" spans="2:36" ht="27" customHeight="1">
      <c r="B5" s="507" t="s">
        <v>15</v>
      </c>
      <c r="C5" s="427"/>
      <c r="D5" s="427"/>
      <c r="E5" s="50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678"/>
      <c r="W5" s="678"/>
      <c r="X5" s="678"/>
      <c r="Y5" s="14"/>
      <c r="Z5" s="677" t="s">
        <v>37</v>
      </c>
      <c r="AA5" s="677"/>
      <c r="AB5" s="15"/>
      <c r="AH5" s="5"/>
      <c r="AI5" s="5"/>
      <c r="AJ5" s="5"/>
    </row>
    <row r="6" spans="2:36" ht="27" customHeight="1">
      <c r="B6" s="514"/>
      <c r="C6" s="429"/>
      <c r="D6" s="429"/>
      <c r="E6" s="515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670"/>
      <c r="AH6" s="5"/>
      <c r="AI6" s="5"/>
      <c r="AJ6" s="5"/>
    </row>
    <row r="7" spans="2:36" ht="27" customHeight="1">
      <c r="B7" s="505" t="s">
        <v>16</v>
      </c>
      <c r="C7" s="469"/>
      <c r="D7" s="469"/>
      <c r="E7" s="506"/>
      <c r="F7" s="516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8"/>
      <c r="AH7" s="5"/>
      <c r="AI7" s="5"/>
      <c r="AJ7" s="5"/>
    </row>
    <row r="8" spans="2:36" ht="27" customHeight="1">
      <c r="B8" s="505"/>
      <c r="C8" s="469"/>
      <c r="D8" s="469"/>
      <c r="E8" s="506"/>
      <c r="F8" s="516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8"/>
      <c r="AH8" s="5"/>
      <c r="AI8" s="5"/>
      <c r="AJ8" s="5"/>
    </row>
    <row r="9" spans="2:36" ht="27" customHeight="1">
      <c r="B9" s="507" t="s">
        <v>17</v>
      </c>
      <c r="C9" s="427"/>
      <c r="D9" s="427"/>
      <c r="E9" s="508"/>
      <c r="F9" s="538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39"/>
      <c r="AB9" s="540"/>
      <c r="AH9" s="5"/>
      <c r="AI9" s="5"/>
      <c r="AJ9" s="5"/>
    </row>
    <row r="10" spans="2:36" ht="27" customHeight="1">
      <c r="B10" s="514" t="s">
        <v>18</v>
      </c>
      <c r="C10" s="429"/>
      <c r="D10" s="429"/>
      <c r="E10" s="515"/>
      <c r="F10" s="541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3"/>
      <c r="AH10" s="5"/>
      <c r="AI10" s="5"/>
      <c r="AJ10" s="5"/>
    </row>
    <row r="11" spans="2:36" ht="27" customHeight="1">
      <c r="B11" s="502" t="s">
        <v>19</v>
      </c>
      <c r="C11" s="503"/>
      <c r="D11" s="503"/>
      <c r="E11" s="504"/>
      <c r="F11" s="503" t="s">
        <v>180</v>
      </c>
      <c r="G11" s="503"/>
      <c r="H11" s="444"/>
      <c r="I11" s="444"/>
      <c r="J11" s="85" t="s">
        <v>8</v>
      </c>
      <c r="K11" s="444"/>
      <c r="L11" s="444"/>
      <c r="M11" s="85" t="s">
        <v>27</v>
      </c>
      <c r="N11" s="444"/>
      <c r="O11" s="444"/>
      <c r="P11" s="85" t="s">
        <v>6</v>
      </c>
      <c r="Q11" s="85" t="s">
        <v>182</v>
      </c>
      <c r="R11" s="86"/>
      <c r="S11" s="444"/>
      <c r="T11" s="444"/>
      <c r="U11" s="85" t="s">
        <v>8</v>
      </c>
      <c r="V11" s="444"/>
      <c r="W11" s="444"/>
      <c r="X11" s="85" t="s">
        <v>7</v>
      </c>
      <c r="Y11" s="444"/>
      <c r="Z11" s="444"/>
      <c r="AA11" s="85" t="s">
        <v>6</v>
      </c>
      <c r="AB11" s="87"/>
      <c r="AH11" s="5"/>
      <c r="AI11" s="5"/>
      <c r="AJ11" s="5"/>
    </row>
    <row r="12" spans="2:36" ht="27" customHeight="1">
      <c r="B12" s="374" t="s">
        <v>70</v>
      </c>
      <c r="C12" s="372"/>
      <c r="D12" s="372"/>
      <c r="E12" s="373"/>
      <c r="F12" s="363" t="s">
        <v>38</v>
      </c>
      <c r="G12" s="364"/>
      <c r="H12" s="583"/>
      <c r="I12" s="584"/>
      <c r="J12" s="584"/>
      <c r="K12" s="585"/>
      <c r="L12" s="363" t="s">
        <v>40</v>
      </c>
      <c r="M12" s="364"/>
      <c r="N12" s="448"/>
      <c r="O12" s="449"/>
      <c r="P12" s="449"/>
      <c r="Q12" s="450"/>
      <c r="R12" s="371" t="s">
        <v>72</v>
      </c>
      <c r="S12" s="372"/>
      <c r="T12" s="373"/>
      <c r="U12" s="448"/>
      <c r="V12" s="449"/>
      <c r="W12" s="449"/>
      <c r="X12" s="449"/>
      <c r="Y12" s="449"/>
      <c r="Z12" s="449"/>
      <c r="AA12" s="449"/>
      <c r="AB12" s="550"/>
      <c r="AH12" s="5"/>
      <c r="AI12" s="5"/>
      <c r="AJ12" s="5"/>
    </row>
    <row r="13" spans="2:36" ht="27" customHeight="1">
      <c r="B13" s="375" t="s">
        <v>71</v>
      </c>
      <c r="C13" s="264"/>
      <c r="D13" s="264"/>
      <c r="E13" s="265"/>
      <c r="F13" s="361" t="s">
        <v>38</v>
      </c>
      <c r="G13" s="362"/>
      <c r="H13" s="443"/>
      <c r="I13" s="444"/>
      <c r="J13" s="444"/>
      <c r="K13" s="445"/>
      <c r="L13" s="361" t="s">
        <v>40</v>
      </c>
      <c r="M13" s="362"/>
      <c r="N13" s="439"/>
      <c r="O13" s="440"/>
      <c r="P13" s="440"/>
      <c r="Q13" s="451"/>
      <c r="R13" s="263" t="s">
        <v>72</v>
      </c>
      <c r="S13" s="264"/>
      <c r="T13" s="265"/>
      <c r="U13" s="439"/>
      <c r="V13" s="440"/>
      <c r="W13" s="440"/>
      <c r="X13" s="440"/>
      <c r="Y13" s="440"/>
      <c r="Z13" s="440"/>
      <c r="AA13" s="440"/>
      <c r="AB13" s="441"/>
      <c r="AH13" s="5"/>
      <c r="AI13" s="5"/>
      <c r="AJ13" s="5"/>
    </row>
    <row r="14" spans="2:34" ht="27" customHeight="1">
      <c r="B14" s="505" t="s">
        <v>3</v>
      </c>
      <c r="C14" s="469"/>
      <c r="D14" s="469"/>
      <c r="E14" s="506"/>
      <c r="F14" s="9" t="s">
        <v>41</v>
      </c>
      <c r="G14" s="467"/>
      <c r="H14" s="467"/>
      <c r="I14" s="467"/>
      <c r="J14" s="467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551"/>
      <c r="AH14" s="5"/>
    </row>
    <row r="15" spans="2:28" ht="27" customHeight="1" thickBot="1">
      <c r="B15" s="505" t="s">
        <v>49</v>
      </c>
      <c r="C15" s="469"/>
      <c r="D15" s="469"/>
      <c r="E15" s="506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5"/>
    </row>
    <row r="16" spans="2:28" ht="27" customHeight="1" thickBot="1">
      <c r="B16" s="531" t="s">
        <v>4</v>
      </c>
      <c r="C16" s="532"/>
      <c r="D16" s="532"/>
      <c r="E16" s="532"/>
      <c r="F16" s="547"/>
      <c r="G16" s="548"/>
      <c r="H16" s="548"/>
      <c r="I16" s="548"/>
      <c r="J16" s="548"/>
      <c r="K16" s="548"/>
      <c r="L16" s="549"/>
      <c r="M16" s="533" t="s">
        <v>38</v>
      </c>
      <c r="N16" s="534"/>
      <c r="O16" s="529"/>
      <c r="P16" s="529"/>
      <c r="Q16" s="529"/>
      <c r="R16" s="529"/>
      <c r="S16" s="529"/>
      <c r="T16" s="529"/>
      <c r="U16" s="531" t="s">
        <v>39</v>
      </c>
      <c r="V16" s="535"/>
      <c r="W16" s="529"/>
      <c r="X16" s="529"/>
      <c r="Y16" s="529"/>
      <c r="Z16" s="529"/>
      <c r="AA16" s="529"/>
      <c r="AB16" s="530"/>
    </row>
    <row r="17" spans="2:28" ht="27" customHeight="1" thickBot="1">
      <c r="B17" s="676" t="s">
        <v>5</v>
      </c>
      <c r="C17" s="532"/>
      <c r="D17" s="532"/>
      <c r="E17" s="535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36" t="s">
        <v>38</v>
      </c>
      <c r="V17" s="537"/>
      <c r="W17" s="526"/>
      <c r="X17" s="526"/>
      <c r="Y17" s="526"/>
      <c r="Z17" s="526"/>
      <c r="AA17" s="526"/>
      <c r="AB17" s="527"/>
    </row>
    <row r="18" spans="2:31" ht="27" customHeight="1">
      <c r="B18" s="671" t="s">
        <v>47</v>
      </c>
      <c r="C18" s="509"/>
      <c r="D18" s="509"/>
      <c r="E18" s="510"/>
      <c r="F18" s="673" t="s">
        <v>68</v>
      </c>
      <c r="G18" s="673"/>
      <c r="H18" s="674"/>
      <c r="I18" s="660" t="s">
        <v>69</v>
      </c>
      <c r="J18" s="661"/>
      <c r="K18" s="663" t="s">
        <v>58</v>
      </c>
      <c r="L18" s="663"/>
      <c r="M18" s="663"/>
      <c r="N18" s="663"/>
      <c r="O18" s="663"/>
      <c r="P18" s="664"/>
      <c r="Q18" s="426" t="s">
        <v>42</v>
      </c>
      <c r="R18" s="427"/>
      <c r="S18" s="427"/>
      <c r="T18" s="508"/>
      <c r="U18" s="662" t="s">
        <v>43</v>
      </c>
      <c r="V18" s="662"/>
      <c r="W18" s="426" t="s">
        <v>28</v>
      </c>
      <c r="X18" s="427"/>
      <c r="Y18" s="427"/>
      <c r="Z18" s="508"/>
      <c r="AA18" s="552" t="s">
        <v>44</v>
      </c>
      <c r="AB18" s="553"/>
      <c r="AC18" s="1"/>
      <c r="AD18" s="1"/>
      <c r="AE18" s="1"/>
    </row>
    <row r="19" spans="2:28" ht="16.5" customHeight="1">
      <c r="B19" s="426"/>
      <c r="C19" s="427"/>
      <c r="D19" s="427"/>
      <c r="E19" s="679"/>
      <c r="F19" s="689"/>
      <c r="G19" s="430" t="s">
        <v>45</v>
      </c>
      <c r="H19" s="431"/>
      <c r="I19" s="685">
        <f ca="1">IF(OR(T52="",U52="",V52="",W52=""),"",INDEX(INDIRECT(Y52),T52,U52))</f>
      </c>
      <c r="J19" s="686"/>
      <c r="K19" s="691" t="s">
        <v>48</v>
      </c>
      <c r="L19" s="692"/>
      <c r="M19" s="692"/>
      <c r="N19" s="692"/>
      <c r="O19" s="692"/>
      <c r="P19" s="693"/>
      <c r="Q19" s="470" t="s">
        <v>46</v>
      </c>
      <c r="R19" s="681"/>
      <c r="S19" s="681"/>
      <c r="T19" s="682"/>
      <c r="U19" s="665"/>
      <c r="V19" s="666"/>
      <c r="W19" s="675"/>
      <c r="X19" s="497"/>
      <c r="Y19" s="497"/>
      <c r="Z19" s="498"/>
      <c r="AA19" s="470"/>
      <c r="AB19" s="471"/>
    </row>
    <row r="20" spans="2:28" ht="16.5" customHeight="1">
      <c r="B20" s="428"/>
      <c r="C20" s="429"/>
      <c r="D20" s="429"/>
      <c r="E20" s="680"/>
      <c r="F20" s="690"/>
      <c r="G20" s="432"/>
      <c r="H20" s="433"/>
      <c r="I20" s="687"/>
      <c r="J20" s="688"/>
      <c r="K20" s="694"/>
      <c r="L20" s="695"/>
      <c r="M20" s="695"/>
      <c r="N20" s="695"/>
      <c r="O20" s="695"/>
      <c r="P20" s="696"/>
      <c r="Q20" s="495"/>
      <c r="R20" s="683"/>
      <c r="S20" s="683"/>
      <c r="T20" s="684"/>
      <c r="U20" s="667"/>
      <c r="V20" s="668"/>
      <c r="W20" s="697"/>
      <c r="X20" s="474"/>
      <c r="Y20" s="474"/>
      <c r="Z20" s="475"/>
      <c r="AA20" s="495"/>
      <c r="AB20" s="496"/>
    </row>
    <row r="21" spans="2:28" ht="16.5" customHeight="1">
      <c r="B21" s="426"/>
      <c r="C21" s="427"/>
      <c r="D21" s="427"/>
      <c r="E21" s="679"/>
      <c r="F21" s="689"/>
      <c r="G21" s="430" t="s">
        <v>45</v>
      </c>
      <c r="H21" s="431"/>
      <c r="I21" s="685">
        <f ca="1">IF(OR(T53="",U53="",V53="",W53=""),"",INDEX(INDIRECT(Y53),T53,U53))</f>
      </c>
      <c r="J21" s="686"/>
      <c r="K21" s="691" t="s">
        <v>48</v>
      </c>
      <c r="L21" s="692"/>
      <c r="M21" s="692"/>
      <c r="N21" s="692"/>
      <c r="O21" s="692"/>
      <c r="P21" s="693"/>
      <c r="Q21" s="470" t="s">
        <v>46</v>
      </c>
      <c r="R21" s="681"/>
      <c r="S21" s="681"/>
      <c r="T21" s="682"/>
      <c r="U21" s="665"/>
      <c r="V21" s="666"/>
      <c r="W21" s="672"/>
      <c r="X21" s="499"/>
      <c r="Y21" s="499"/>
      <c r="Z21" s="500"/>
      <c r="AA21" s="470"/>
      <c r="AB21" s="471"/>
    </row>
    <row r="22" spans="2:28" ht="16.5" customHeight="1">
      <c r="B22" s="428"/>
      <c r="C22" s="429"/>
      <c r="D22" s="429"/>
      <c r="E22" s="680"/>
      <c r="F22" s="690"/>
      <c r="G22" s="432"/>
      <c r="H22" s="433"/>
      <c r="I22" s="687"/>
      <c r="J22" s="688"/>
      <c r="K22" s="694"/>
      <c r="L22" s="695"/>
      <c r="M22" s="695"/>
      <c r="N22" s="695"/>
      <c r="O22" s="695"/>
      <c r="P22" s="696"/>
      <c r="Q22" s="495"/>
      <c r="R22" s="683"/>
      <c r="S22" s="683"/>
      <c r="T22" s="684"/>
      <c r="U22" s="667"/>
      <c r="V22" s="668"/>
      <c r="W22" s="697"/>
      <c r="X22" s="474"/>
      <c r="Y22" s="474"/>
      <c r="Z22" s="475"/>
      <c r="AA22" s="495"/>
      <c r="AB22" s="496"/>
    </row>
    <row r="23" spans="2:28" ht="16.5" customHeight="1">
      <c r="B23" s="426"/>
      <c r="C23" s="427"/>
      <c r="D23" s="427"/>
      <c r="E23" s="679"/>
      <c r="F23" s="689"/>
      <c r="G23" s="430" t="s">
        <v>45</v>
      </c>
      <c r="H23" s="431"/>
      <c r="I23" s="685">
        <f ca="1">IF(OR(T54="",U54="",V54="",W54=""),"",INDEX(INDIRECT(Y54),T54,U54))</f>
      </c>
      <c r="J23" s="686"/>
      <c r="K23" s="691" t="s">
        <v>48</v>
      </c>
      <c r="L23" s="692"/>
      <c r="M23" s="692"/>
      <c r="N23" s="692"/>
      <c r="O23" s="692"/>
      <c r="P23" s="693"/>
      <c r="Q23" s="470" t="s">
        <v>46</v>
      </c>
      <c r="R23" s="681"/>
      <c r="S23" s="681"/>
      <c r="T23" s="682"/>
      <c r="U23" s="665"/>
      <c r="V23" s="666"/>
      <c r="W23" s="672"/>
      <c r="X23" s="499"/>
      <c r="Y23" s="499"/>
      <c r="Z23" s="500"/>
      <c r="AA23" s="470"/>
      <c r="AB23" s="471"/>
    </row>
    <row r="24" spans="2:28" ht="16.5" customHeight="1">
      <c r="B24" s="428"/>
      <c r="C24" s="429"/>
      <c r="D24" s="429"/>
      <c r="E24" s="680"/>
      <c r="F24" s="690"/>
      <c r="G24" s="432"/>
      <c r="H24" s="433"/>
      <c r="I24" s="687"/>
      <c r="J24" s="688"/>
      <c r="K24" s="694"/>
      <c r="L24" s="695"/>
      <c r="M24" s="695"/>
      <c r="N24" s="695"/>
      <c r="O24" s="695"/>
      <c r="P24" s="696"/>
      <c r="Q24" s="495"/>
      <c r="R24" s="683"/>
      <c r="S24" s="683"/>
      <c r="T24" s="684"/>
      <c r="U24" s="667"/>
      <c r="V24" s="668"/>
      <c r="W24" s="697"/>
      <c r="X24" s="474"/>
      <c r="Y24" s="474"/>
      <c r="Z24" s="475"/>
      <c r="AA24" s="495"/>
      <c r="AB24" s="496"/>
    </row>
    <row r="25" spans="2:28" ht="16.5" customHeight="1">
      <c r="B25" s="426"/>
      <c r="C25" s="427"/>
      <c r="D25" s="427"/>
      <c r="E25" s="679"/>
      <c r="F25" s="689"/>
      <c r="G25" s="430" t="s">
        <v>45</v>
      </c>
      <c r="H25" s="431"/>
      <c r="I25" s="685">
        <f ca="1">IF(OR(T55="",U55="",V55="",W55=""),"",INDEX(INDIRECT(Y55),T55,U55))</f>
      </c>
      <c r="J25" s="686"/>
      <c r="K25" s="691" t="s">
        <v>48</v>
      </c>
      <c r="L25" s="692"/>
      <c r="M25" s="692"/>
      <c r="N25" s="692"/>
      <c r="O25" s="692"/>
      <c r="P25" s="693"/>
      <c r="Q25" s="470" t="s">
        <v>46</v>
      </c>
      <c r="R25" s="681"/>
      <c r="S25" s="681"/>
      <c r="T25" s="682"/>
      <c r="U25" s="665"/>
      <c r="V25" s="666"/>
      <c r="W25" s="672"/>
      <c r="X25" s="499"/>
      <c r="Y25" s="499"/>
      <c r="Z25" s="500"/>
      <c r="AA25" s="470"/>
      <c r="AB25" s="471"/>
    </row>
    <row r="26" spans="2:28" ht="16.5" customHeight="1">
      <c r="B26" s="428"/>
      <c r="C26" s="429"/>
      <c r="D26" s="429"/>
      <c r="E26" s="680"/>
      <c r="F26" s="690"/>
      <c r="G26" s="432"/>
      <c r="H26" s="433"/>
      <c r="I26" s="687"/>
      <c r="J26" s="688"/>
      <c r="K26" s="694"/>
      <c r="L26" s="695"/>
      <c r="M26" s="695"/>
      <c r="N26" s="695"/>
      <c r="O26" s="695"/>
      <c r="P26" s="696"/>
      <c r="Q26" s="495"/>
      <c r="R26" s="683"/>
      <c r="S26" s="683"/>
      <c r="T26" s="684"/>
      <c r="U26" s="667"/>
      <c r="V26" s="668"/>
      <c r="W26" s="697"/>
      <c r="X26" s="474"/>
      <c r="Y26" s="474"/>
      <c r="Z26" s="475"/>
      <c r="AA26" s="495"/>
      <c r="AB26" s="496"/>
    </row>
    <row r="27" spans="2:28" ht="16.5" customHeight="1">
      <c r="B27" s="426"/>
      <c r="C27" s="427"/>
      <c r="D27" s="427"/>
      <c r="E27" s="679"/>
      <c r="F27" s="689"/>
      <c r="G27" s="430" t="s">
        <v>45</v>
      </c>
      <c r="H27" s="431"/>
      <c r="I27" s="685">
        <f ca="1">IF(OR(T56="",U56="",V56="",W56=""),"",INDEX(INDIRECT(Y56),T56,U56))</f>
      </c>
      <c r="J27" s="686"/>
      <c r="K27" s="691" t="s">
        <v>48</v>
      </c>
      <c r="L27" s="692"/>
      <c r="M27" s="692"/>
      <c r="N27" s="692"/>
      <c r="O27" s="692"/>
      <c r="P27" s="693"/>
      <c r="Q27" s="470" t="s">
        <v>46</v>
      </c>
      <c r="R27" s="681"/>
      <c r="S27" s="681"/>
      <c r="T27" s="682"/>
      <c r="U27" s="665"/>
      <c r="V27" s="666"/>
      <c r="W27" s="672"/>
      <c r="X27" s="499"/>
      <c r="Y27" s="499"/>
      <c r="Z27" s="500"/>
      <c r="AA27" s="470"/>
      <c r="AB27" s="471"/>
    </row>
    <row r="28" spans="2:28" ht="16.5" customHeight="1">
      <c r="B28" s="428"/>
      <c r="C28" s="429"/>
      <c r="D28" s="429"/>
      <c r="E28" s="680"/>
      <c r="F28" s="690"/>
      <c r="G28" s="432"/>
      <c r="H28" s="433"/>
      <c r="I28" s="687"/>
      <c r="J28" s="688"/>
      <c r="K28" s="694"/>
      <c r="L28" s="695"/>
      <c r="M28" s="695"/>
      <c r="N28" s="695"/>
      <c r="O28" s="695"/>
      <c r="P28" s="696"/>
      <c r="Q28" s="495"/>
      <c r="R28" s="683"/>
      <c r="S28" s="683"/>
      <c r="T28" s="684"/>
      <c r="U28" s="667"/>
      <c r="V28" s="668"/>
      <c r="W28" s="697"/>
      <c r="X28" s="474"/>
      <c r="Y28" s="474"/>
      <c r="Z28" s="475"/>
      <c r="AA28" s="495"/>
      <c r="AB28" s="496"/>
    </row>
    <row r="29" spans="2:28" ht="16.5" customHeight="1">
      <c r="B29" s="426"/>
      <c r="C29" s="427"/>
      <c r="D29" s="427"/>
      <c r="E29" s="679"/>
      <c r="F29" s="689"/>
      <c r="G29" s="430" t="s">
        <v>45</v>
      </c>
      <c r="H29" s="431"/>
      <c r="I29" s="685">
        <f ca="1">IF(OR(T57="",U57="",V57="",W57=""),"",INDEX(INDIRECT(Y57),T57,U57))</f>
      </c>
      <c r="J29" s="686"/>
      <c r="K29" s="691" t="s">
        <v>48</v>
      </c>
      <c r="L29" s="692"/>
      <c r="M29" s="692"/>
      <c r="N29" s="692"/>
      <c r="O29" s="692"/>
      <c r="P29" s="693"/>
      <c r="Q29" s="470" t="s">
        <v>46</v>
      </c>
      <c r="R29" s="681"/>
      <c r="S29" s="681"/>
      <c r="T29" s="682"/>
      <c r="U29" s="665"/>
      <c r="V29" s="666"/>
      <c r="W29" s="672"/>
      <c r="X29" s="499"/>
      <c r="Y29" s="499"/>
      <c r="Z29" s="500"/>
      <c r="AA29" s="470"/>
      <c r="AB29" s="471"/>
    </row>
    <row r="30" spans="2:28" ht="16.5" customHeight="1">
      <c r="B30" s="428"/>
      <c r="C30" s="429"/>
      <c r="D30" s="429"/>
      <c r="E30" s="680"/>
      <c r="F30" s="690"/>
      <c r="G30" s="432"/>
      <c r="H30" s="433"/>
      <c r="I30" s="687"/>
      <c r="J30" s="688"/>
      <c r="K30" s="694"/>
      <c r="L30" s="695"/>
      <c r="M30" s="695"/>
      <c r="N30" s="695"/>
      <c r="O30" s="695"/>
      <c r="P30" s="696"/>
      <c r="Q30" s="495"/>
      <c r="R30" s="683"/>
      <c r="S30" s="683"/>
      <c r="T30" s="684"/>
      <c r="U30" s="667"/>
      <c r="V30" s="668"/>
      <c r="W30" s="697"/>
      <c r="X30" s="474"/>
      <c r="Y30" s="474"/>
      <c r="Z30" s="475"/>
      <c r="AA30" s="495"/>
      <c r="AB30" s="496"/>
    </row>
    <row r="31" spans="2:28" ht="16.5" customHeight="1">
      <c r="B31" s="426"/>
      <c r="C31" s="427"/>
      <c r="D31" s="427"/>
      <c r="E31" s="679"/>
      <c r="F31" s="689"/>
      <c r="G31" s="430" t="s">
        <v>45</v>
      </c>
      <c r="H31" s="431"/>
      <c r="I31" s="685">
        <f ca="1">IF(OR(T58="",U58="",V58="",W58=""),"",INDEX(INDIRECT(Y58),T58,U58))</f>
      </c>
      <c r="J31" s="686"/>
      <c r="K31" s="691" t="s">
        <v>55</v>
      </c>
      <c r="L31" s="692"/>
      <c r="M31" s="692"/>
      <c r="N31" s="692"/>
      <c r="O31" s="692"/>
      <c r="P31" s="693"/>
      <c r="Q31" s="470" t="s">
        <v>46</v>
      </c>
      <c r="R31" s="681"/>
      <c r="S31" s="681"/>
      <c r="T31" s="682"/>
      <c r="U31" s="665"/>
      <c r="V31" s="666"/>
      <c r="W31" s="675"/>
      <c r="X31" s="497"/>
      <c r="Y31" s="497"/>
      <c r="Z31" s="498"/>
      <c r="AA31" s="470"/>
      <c r="AB31" s="471"/>
    </row>
    <row r="32" spans="2:28" ht="16.5" customHeight="1" thickBot="1">
      <c r="B32" s="701"/>
      <c r="C32" s="702"/>
      <c r="D32" s="702"/>
      <c r="E32" s="703"/>
      <c r="F32" s="700"/>
      <c r="G32" s="460"/>
      <c r="H32" s="461"/>
      <c r="I32" s="704"/>
      <c r="J32" s="705"/>
      <c r="K32" s="710"/>
      <c r="L32" s="711"/>
      <c r="M32" s="711"/>
      <c r="N32" s="711"/>
      <c r="O32" s="711"/>
      <c r="P32" s="712"/>
      <c r="Q32" s="472"/>
      <c r="R32" s="698"/>
      <c r="S32" s="698"/>
      <c r="T32" s="699"/>
      <c r="U32" s="708"/>
      <c r="V32" s="709"/>
      <c r="W32" s="707"/>
      <c r="X32" s="446"/>
      <c r="Y32" s="446"/>
      <c r="Z32" s="447"/>
      <c r="AA32" s="472"/>
      <c r="AB32" s="473"/>
    </row>
    <row r="33" spans="2:28" ht="22.5" customHeight="1">
      <c r="B33" s="468" t="s">
        <v>20</v>
      </c>
      <c r="C33" s="469"/>
      <c r="D33" s="469"/>
      <c r="E33" s="469"/>
      <c r="F33" s="669"/>
      <c r="G33" s="669"/>
      <c r="H33" s="669"/>
      <c r="I33" s="467"/>
      <c r="J33" s="3"/>
      <c r="K33" s="3"/>
      <c r="L33" s="3"/>
      <c r="M33" s="3"/>
      <c r="N33" s="3"/>
      <c r="O33" s="3"/>
      <c r="P33" s="3"/>
      <c r="Q33" s="3"/>
      <c r="R33" s="570" t="s">
        <v>21</v>
      </c>
      <c r="S33" s="571"/>
      <c r="T33" s="572"/>
      <c r="U33" s="509"/>
      <c r="V33" s="509"/>
      <c r="W33" s="509"/>
      <c r="X33" s="509"/>
      <c r="Y33" s="509"/>
      <c r="Z33" s="706" t="s">
        <v>22</v>
      </c>
      <c r="AA33" s="488"/>
      <c r="AB33" s="489"/>
    </row>
    <row r="34" spans="2:28" ht="22.5" customHeight="1">
      <c r="B34" s="455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573" t="s">
        <v>23</v>
      </c>
      <c r="S34" s="453"/>
      <c r="T34" s="574"/>
      <c r="U34" s="452"/>
      <c r="V34" s="453"/>
      <c r="W34" s="453"/>
      <c r="X34" s="453"/>
      <c r="Y34" s="457"/>
      <c r="Z34" s="490" t="s">
        <v>22</v>
      </c>
      <c r="AA34" s="453"/>
      <c r="AB34" s="454"/>
    </row>
    <row r="35" spans="2:28" ht="22.5" customHeight="1">
      <c r="B35" s="455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76" t="s">
        <v>10</v>
      </c>
      <c r="S35" s="477"/>
      <c r="T35" s="478"/>
      <c r="U35" s="581" t="s">
        <v>12</v>
      </c>
      <c r="V35" s="582"/>
      <c r="W35" s="452"/>
      <c r="X35" s="453"/>
      <c r="Y35" s="454"/>
      <c r="Z35" s="575" t="s">
        <v>24</v>
      </c>
      <c r="AA35" s="477"/>
      <c r="AB35" s="576"/>
    </row>
    <row r="36" spans="2:28" ht="22.5" customHeight="1">
      <c r="B36" s="455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79"/>
      <c r="S36" s="480"/>
      <c r="T36" s="481"/>
      <c r="U36" s="581" t="s">
        <v>13</v>
      </c>
      <c r="V36" s="582"/>
      <c r="W36" s="452"/>
      <c r="X36" s="453"/>
      <c r="Y36" s="454"/>
      <c r="Z36" s="577"/>
      <c r="AA36" s="480"/>
      <c r="AB36" s="578"/>
    </row>
    <row r="37" spans="2:28" ht="22.5" customHeight="1">
      <c r="B37" s="485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2"/>
      <c r="S37" s="483"/>
      <c r="T37" s="484"/>
      <c r="U37" s="581" t="s">
        <v>11</v>
      </c>
      <c r="V37" s="582"/>
      <c r="W37" s="452"/>
      <c r="X37" s="453"/>
      <c r="Y37" s="454"/>
      <c r="Z37" s="579"/>
      <c r="AA37" s="483"/>
      <c r="AB37" s="580"/>
    </row>
    <row r="38" spans="2:18" ht="18" customHeight="1">
      <c r="B38" s="469" t="s">
        <v>0</v>
      </c>
      <c r="C38" s="469"/>
      <c r="D38" s="469"/>
      <c r="E38" s="469"/>
      <c r="F38" s="469"/>
      <c r="G38" s="469"/>
      <c r="H38" s="469"/>
      <c r="I38" s="469"/>
      <c r="J38" s="469"/>
      <c r="K38" s="464" t="s">
        <v>67</v>
      </c>
      <c r="L38" s="464"/>
      <c r="M38" s="465"/>
      <c r="N38" s="465"/>
      <c r="O38" s="465"/>
      <c r="P38" s="465"/>
      <c r="Q38" s="465"/>
      <c r="R38" s="465"/>
    </row>
    <row r="39" spans="3:11" ht="18" customHeight="1">
      <c r="C39" s="2" t="s">
        <v>25</v>
      </c>
      <c r="K39" s="2" t="s">
        <v>26</v>
      </c>
    </row>
    <row r="40" spans="3:24" ht="18" customHeight="1">
      <c r="C40" s="2" t="s">
        <v>65</v>
      </c>
      <c r="P40" s="588" t="s">
        <v>66</v>
      </c>
      <c r="Q40" s="588"/>
      <c r="R40" s="588"/>
      <c r="S40" s="588"/>
      <c r="T40" s="588"/>
      <c r="U40" s="588"/>
      <c r="V40" s="588"/>
      <c r="W40" s="588"/>
      <c r="X40" s="588"/>
    </row>
    <row r="41" spans="16:24" ht="2.25" customHeight="1">
      <c r="P41" s="588"/>
      <c r="Q41" s="588"/>
      <c r="R41" s="588"/>
      <c r="S41" s="588"/>
      <c r="T41" s="588"/>
      <c r="U41" s="588"/>
      <c r="V41" s="588"/>
      <c r="W41" s="588"/>
      <c r="X41" s="588"/>
    </row>
    <row r="42" ht="1.5" customHeight="1"/>
    <row r="43" ht="24.75" customHeight="1" hidden="1"/>
    <row r="44" ht="24.75" customHeight="1" hidden="1"/>
    <row r="45" ht="24.75" customHeight="1" hidden="1"/>
    <row r="46" spans="17:20" ht="24.75" customHeight="1" hidden="1">
      <c r="Q46" s="16"/>
      <c r="R46" s="16"/>
      <c r="S46" s="16"/>
      <c r="T46" s="16"/>
    </row>
    <row r="47" ht="24.75" customHeight="1" hidden="1"/>
    <row r="48" ht="24.75" customHeight="1" hidden="1"/>
    <row r="49" spans="6:21" ht="24.75" customHeight="1" hidden="1">
      <c r="F49" s="458"/>
      <c r="G49" s="458"/>
      <c r="H49" s="458"/>
      <c r="I49" s="458"/>
      <c r="U49" s="16"/>
    </row>
    <row r="50" ht="24.75" customHeight="1" hidden="1"/>
    <row r="51" spans="20:23" ht="24.75" customHeight="1" hidden="1">
      <c r="T51" s="17" t="s">
        <v>59</v>
      </c>
      <c r="U51" s="17" t="s">
        <v>60</v>
      </c>
      <c r="V51" s="17" t="s">
        <v>61</v>
      </c>
      <c r="W51" s="17" t="s">
        <v>62</v>
      </c>
    </row>
    <row r="52" spans="3:26" ht="24.75" customHeight="1" hidden="1">
      <c r="C52" s="459"/>
      <c r="D52" s="459"/>
      <c r="E52" s="459"/>
      <c r="F52" s="459"/>
      <c r="G52" s="459"/>
      <c r="H52" s="459"/>
      <c r="I52" s="459"/>
      <c r="K52" s="2">
        <f>IF(F19="","",F19)</f>
      </c>
      <c r="L52" s="2">
        <v>1</v>
      </c>
      <c r="M52" s="566" t="str">
        <f>TRIM(LEFT(K19,2))</f>
        <v>－</v>
      </c>
      <c r="N52" s="568"/>
      <c r="O52" s="462" t="str">
        <f>TRIM(RIGHT(K19,2))</f>
        <v>－</v>
      </c>
      <c r="P52" s="463"/>
      <c r="Q52" s="22"/>
      <c r="T52" s="23">
        <f aca="true" t="shared" si="0" ref="T52:T58">IF(ISERROR(VLOOKUP(VALUE(M52),$V$61:$W$70,2,FALSE)),"",VLOOKUP(VALUE(M52),$V$61:$W$70,2,FALSE))</f>
      </c>
      <c r="U52" s="23">
        <f>IF(ISERROR(VLOOKUP(K52,$Y$61:$Z$68,2,FALSE)),"",VLOOKUP(K52,$Y$61:$Z$68,2,FALSE))</f>
      </c>
      <c r="V52" s="24">
        <f>IF(ISERROR(VLOOKUP(VALUE(O52),$T$65:$U$67,2,FALSE)),"",VLOOKUP(VALUE(O52),$T$65:$U$67,2,FALSE))</f>
      </c>
      <c r="W52" s="23">
        <f>IF(OR(Q19="",Q19="Ｎ ・ ＢＢ ・ Ｈ"),"",Q19)</f>
      </c>
      <c r="Y52" s="442">
        <f>V52&amp;W52</f>
      </c>
      <c r="Z52" s="442"/>
    </row>
    <row r="53" spans="3:26" ht="24.75" customHeight="1" hidden="1">
      <c r="C53" s="19"/>
      <c r="D53" s="20"/>
      <c r="E53" s="20"/>
      <c r="F53" s="20"/>
      <c r="G53" s="20"/>
      <c r="H53" s="20"/>
      <c r="I53" s="20"/>
      <c r="K53" s="2">
        <f>IF(F21="","",F21)</f>
      </c>
      <c r="L53" s="2">
        <v>2</v>
      </c>
      <c r="M53" s="566" t="str">
        <f>TRIM(LEFT(K21,2))</f>
        <v>－</v>
      </c>
      <c r="N53" s="568"/>
      <c r="O53" s="462" t="str">
        <f>TRIM(RIGHT(K21,2))</f>
        <v>－</v>
      </c>
      <c r="P53" s="463"/>
      <c r="Q53" s="22"/>
      <c r="R53" s="16"/>
      <c r="T53" s="21">
        <f t="shared" si="0"/>
      </c>
      <c r="U53" s="21">
        <f aca="true" t="shared" si="1" ref="U53:U58">IF(ISERROR(VLOOKUP(K53,$Y$61:$Z$68,2,FALSE)),"",VLOOKUP(K53,$Y$61:$Z$68,2,FALSE))</f>
      </c>
      <c r="V53" s="24">
        <f aca="true" t="shared" si="2" ref="V53:V58">IF(ISERROR(VLOOKUP(VALUE(O53),$T$65:$U$67,2,FALSE)),"",VLOOKUP(VALUE(O53),$T$65:$U$67,2,FALSE))</f>
      </c>
      <c r="W53" s="21">
        <f>IF(OR(Q21="",Q21="Ｎ ・ ＢＢ ・ Ｈ"),"",Q21)</f>
      </c>
      <c r="X53" s="1"/>
      <c r="Y53" s="442">
        <f aca="true" t="shared" si="3" ref="Y53:Y58">V53&amp;W53</f>
      </c>
      <c r="Z53" s="442"/>
    </row>
    <row r="54" spans="3:28" ht="24.75" customHeight="1" hidden="1">
      <c r="C54" s="20"/>
      <c r="D54" s="20"/>
      <c r="E54" s="20"/>
      <c r="F54" s="20"/>
      <c r="G54" s="20"/>
      <c r="H54" s="20"/>
      <c r="I54" s="20"/>
      <c r="K54" s="2">
        <f>IF(F23="","",F23)</f>
      </c>
      <c r="L54" s="2">
        <v>3</v>
      </c>
      <c r="M54" s="566" t="str">
        <f>TRIM(LEFT(K23,2))</f>
        <v>－</v>
      </c>
      <c r="N54" s="568"/>
      <c r="O54" s="462" t="str">
        <f>TRIM(RIGHT(K23,2))</f>
        <v>－</v>
      </c>
      <c r="P54" s="463"/>
      <c r="Q54" s="22"/>
      <c r="R54" s="16"/>
      <c r="T54" s="21">
        <f t="shared" si="0"/>
      </c>
      <c r="U54" s="21">
        <f t="shared" si="1"/>
      </c>
      <c r="V54" s="24">
        <f t="shared" si="2"/>
      </c>
      <c r="W54" s="21">
        <f>IF(OR(Q23="",Q23="Ｎ ・ ＢＢ ・ Ｈ"),"",Q23)</f>
      </c>
      <c r="X54" s="1"/>
      <c r="Y54" s="442">
        <f t="shared" si="3"/>
      </c>
      <c r="Z54" s="442"/>
      <c r="AA54" s="1"/>
      <c r="AB54" s="1"/>
    </row>
    <row r="55" spans="3:26" ht="24.75" customHeight="1" hidden="1">
      <c r="C55" s="18"/>
      <c r="D55" s="20"/>
      <c r="E55" s="20"/>
      <c r="F55" s="20"/>
      <c r="G55" s="20"/>
      <c r="H55" s="20"/>
      <c r="I55" s="20"/>
      <c r="K55" s="2">
        <f>IF(F25="","",F25)</f>
      </c>
      <c r="L55" s="2">
        <v>4</v>
      </c>
      <c r="M55" s="566" t="str">
        <f>TRIM(LEFT(K25,2))</f>
        <v>－</v>
      </c>
      <c r="N55" s="568"/>
      <c r="O55" s="462" t="str">
        <f>TRIM(RIGHT(K25,2))</f>
        <v>－</v>
      </c>
      <c r="P55" s="463"/>
      <c r="Q55" s="22"/>
      <c r="R55" s="16"/>
      <c r="T55" s="21">
        <f t="shared" si="0"/>
      </c>
      <c r="U55" s="21">
        <f t="shared" si="1"/>
      </c>
      <c r="V55" s="24">
        <f t="shared" si="2"/>
      </c>
      <c r="W55" s="21">
        <f>IF(OR(Q25="",Q25="Ｎ ・ ＢＢ ・ Ｈ"),"",Q25)</f>
      </c>
      <c r="X55" s="1"/>
      <c r="Y55" s="442">
        <f t="shared" si="3"/>
      </c>
      <c r="Z55" s="442"/>
    </row>
    <row r="56" spans="3:26" ht="24.75" customHeight="1" hidden="1">
      <c r="C56" s="18"/>
      <c r="D56" s="20"/>
      <c r="E56" s="20"/>
      <c r="F56" s="20"/>
      <c r="G56" s="20"/>
      <c r="H56" s="20"/>
      <c r="I56" s="20"/>
      <c r="K56" s="2">
        <f>IF(F27="","",F27)</f>
      </c>
      <c r="L56" s="2">
        <v>5</v>
      </c>
      <c r="M56" s="566" t="str">
        <f>TRIM(LEFT(K27,2))</f>
        <v>－</v>
      </c>
      <c r="N56" s="568"/>
      <c r="O56" s="462" t="str">
        <f>TRIM(RIGHT(K27,2))</f>
        <v>－</v>
      </c>
      <c r="P56" s="463"/>
      <c r="Q56" s="22"/>
      <c r="R56" s="16"/>
      <c r="T56" s="21">
        <f t="shared" si="0"/>
      </c>
      <c r="U56" s="21">
        <f t="shared" si="1"/>
      </c>
      <c r="V56" s="24">
        <f t="shared" si="2"/>
      </c>
      <c r="W56" s="21">
        <f>IF(OR(Q27="",Q27="Ｎ ・ ＢＢ ・ Ｈ"),"",Q27)</f>
      </c>
      <c r="Y56" s="442">
        <f t="shared" si="3"/>
      </c>
      <c r="Z56" s="442"/>
    </row>
    <row r="57" spans="3:26" ht="24.75" customHeight="1" hidden="1">
      <c r="C57" s="18"/>
      <c r="D57" s="20"/>
      <c r="E57" s="20"/>
      <c r="F57" s="20"/>
      <c r="G57" s="20"/>
      <c r="H57" s="20"/>
      <c r="I57" s="20"/>
      <c r="K57" s="2">
        <f>IF(F29="","",F29)</f>
      </c>
      <c r="L57" s="2">
        <v>6</v>
      </c>
      <c r="M57" s="566" t="str">
        <f>TRIM(LEFT(K29,2))</f>
        <v>－</v>
      </c>
      <c r="N57" s="568"/>
      <c r="O57" s="462" t="str">
        <f>TRIM(RIGHT(K29,2))</f>
        <v>－</v>
      </c>
      <c r="P57" s="463"/>
      <c r="Q57" s="22"/>
      <c r="R57" s="16"/>
      <c r="T57" s="21">
        <f t="shared" si="0"/>
      </c>
      <c r="U57" s="21">
        <f t="shared" si="1"/>
      </c>
      <c r="V57" s="24">
        <f t="shared" si="2"/>
      </c>
      <c r="W57" s="21">
        <f>IF(OR(Q29="",Q29="Ｎ ・ ＢＢ ・ Ｈ"),"",Q29)</f>
      </c>
      <c r="Y57" s="442">
        <f t="shared" si="3"/>
      </c>
      <c r="Z57" s="442"/>
    </row>
    <row r="58" spans="3:26" ht="24.75" customHeight="1" hidden="1">
      <c r="C58" s="18"/>
      <c r="D58" s="20"/>
      <c r="E58" s="20"/>
      <c r="F58" s="20"/>
      <c r="G58" s="20"/>
      <c r="H58" s="20"/>
      <c r="I58" s="20"/>
      <c r="K58" s="2">
        <f>IF(F31="","",F31)</f>
      </c>
      <c r="L58" s="2">
        <v>7</v>
      </c>
      <c r="M58" s="566" t="str">
        <f>TRIM(LEFT(K31,2))</f>
        <v>－</v>
      </c>
      <c r="N58" s="568"/>
      <c r="O58" s="462" t="str">
        <f>TRIM(RIGHT(K31,2))</f>
        <v>－</v>
      </c>
      <c r="P58" s="463"/>
      <c r="Q58" s="22"/>
      <c r="R58" s="16"/>
      <c r="T58" s="21">
        <f t="shared" si="0"/>
      </c>
      <c r="U58" s="21">
        <f t="shared" si="1"/>
      </c>
      <c r="V58" s="24">
        <f t="shared" si="2"/>
      </c>
      <c r="W58" s="21">
        <f>IF(OR(Q31="",Q31="Ｎ ・ ＢＢ ・ Ｈ"),"",Q31)</f>
      </c>
      <c r="Y58" s="442">
        <f t="shared" si="3"/>
      </c>
      <c r="Z58" s="442"/>
    </row>
    <row r="59" spans="3:9" ht="24.75" customHeight="1" hidden="1">
      <c r="C59" s="18"/>
      <c r="D59" s="20"/>
      <c r="E59" s="20"/>
      <c r="F59" s="20"/>
      <c r="G59" s="20"/>
      <c r="H59" s="20"/>
      <c r="I59" s="20"/>
    </row>
    <row r="60" spans="3:19" ht="24.75" customHeight="1" hidden="1">
      <c r="C60" s="18"/>
      <c r="D60" s="20"/>
      <c r="E60" s="20"/>
      <c r="F60" s="20"/>
      <c r="G60" s="20"/>
      <c r="H60" s="20"/>
      <c r="I60" s="20"/>
      <c r="L60" s="13"/>
      <c r="M60" s="13"/>
      <c r="N60" s="13"/>
      <c r="O60" s="13"/>
      <c r="P60" s="13"/>
      <c r="Q60" s="13"/>
      <c r="R60" s="13"/>
      <c r="S60" s="13"/>
    </row>
    <row r="61" spans="2:26" ht="24.75" customHeight="1" hidden="1">
      <c r="B61" s="563" t="s">
        <v>56</v>
      </c>
      <c r="C61" s="564"/>
      <c r="D61" s="564"/>
      <c r="E61" s="564"/>
      <c r="F61" s="564"/>
      <c r="G61" s="564"/>
      <c r="H61" s="564"/>
      <c r="I61" s="565"/>
      <c r="K61" s="566" t="s">
        <v>57</v>
      </c>
      <c r="L61" s="567"/>
      <c r="M61" s="567"/>
      <c r="N61" s="567"/>
      <c r="O61" s="567"/>
      <c r="P61" s="567"/>
      <c r="Q61" s="567"/>
      <c r="R61" s="568"/>
      <c r="T61" s="5" t="s">
        <v>50</v>
      </c>
      <c r="U61" s="5">
        <v>1</v>
      </c>
      <c r="V61" s="5">
        <v>18</v>
      </c>
      <c r="W61" s="5">
        <v>1</v>
      </c>
      <c r="X61" s="5"/>
      <c r="Y61" s="5">
        <v>65</v>
      </c>
      <c r="Z61" s="5">
        <v>1</v>
      </c>
    </row>
    <row r="62" spans="2:26" ht="24.75" customHeight="1" hidden="1">
      <c r="B62" s="563" t="s">
        <v>50</v>
      </c>
      <c r="C62" s="564"/>
      <c r="D62" s="564"/>
      <c r="E62" s="564"/>
      <c r="F62" s="564"/>
      <c r="G62" s="564"/>
      <c r="H62" s="564"/>
      <c r="I62" s="565"/>
      <c r="K62" s="566" t="s">
        <v>50</v>
      </c>
      <c r="L62" s="567"/>
      <c r="M62" s="567"/>
      <c r="N62" s="567"/>
      <c r="O62" s="567"/>
      <c r="P62" s="567"/>
      <c r="Q62" s="567"/>
      <c r="R62" s="568"/>
      <c r="T62" s="5" t="s">
        <v>51</v>
      </c>
      <c r="U62" s="5">
        <v>2</v>
      </c>
      <c r="V62" s="5">
        <v>21</v>
      </c>
      <c r="W62" s="5">
        <v>2</v>
      </c>
      <c r="X62" s="5"/>
      <c r="Y62" s="5">
        <v>60</v>
      </c>
      <c r="Z62" s="5">
        <v>2</v>
      </c>
    </row>
    <row r="63" spans="2:26" ht="24.75" customHeight="1" hidden="1">
      <c r="B63" s="54" t="s">
        <v>53</v>
      </c>
      <c r="C63" s="55" t="s">
        <v>54</v>
      </c>
      <c r="D63" s="56">
        <v>65</v>
      </c>
      <c r="E63" s="57">
        <v>60</v>
      </c>
      <c r="F63" s="57">
        <v>55</v>
      </c>
      <c r="G63" s="57">
        <v>50</v>
      </c>
      <c r="H63" s="57">
        <v>45</v>
      </c>
      <c r="I63" s="58">
        <v>40</v>
      </c>
      <c r="K63" s="25" t="s">
        <v>53</v>
      </c>
      <c r="L63" s="26" t="s">
        <v>54</v>
      </c>
      <c r="M63" s="27">
        <v>65</v>
      </c>
      <c r="N63" s="28">
        <v>60</v>
      </c>
      <c r="O63" s="28">
        <v>55</v>
      </c>
      <c r="P63" s="28">
        <v>50</v>
      </c>
      <c r="Q63" s="28">
        <v>45</v>
      </c>
      <c r="R63" s="29">
        <v>40</v>
      </c>
      <c r="S63" s="9"/>
      <c r="T63" s="5" t="s">
        <v>52</v>
      </c>
      <c r="U63" s="5">
        <v>3</v>
      </c>
      <c r="V63" s="5">
        <v>24</v>
      </c>
      <c r="W63" s="5">
        <v>3</v>
      </c>
      <c r="X63" s="5"/>
      <c r="Y63" s="5">
        <v>55</v>
      </c>
      <c r="Z63" s="5">
        <v>3</v>
      </c>
    </row>
    <row r="64" spans="2:26" ht="24.75" customHeight="1" hidden="1">
      <c r="B64" s="59">
        <v>65.7</v>
      </c>
      <c r="C64" s="60">
        <v>18</v>
      </c>
      <c r="D64" s="61">
        <v>21</v>
      </c>
      <c r="E64" s="62">
        <v>24</v>
      </c>
      <c r="F64" s="62">
        <v>27</v>
      </c>
      <c r="G64" s="62">
        <v>30</v>
      </c>
      <c r="H64" s="62">
        <v>33</v>
      </c>
      <c r="I64" s="60">
        <v>40</v>
      </c>
      <c r="K64" s="30">
        <v>70.4</v>
      </c>
      <c r="L64" s="31">
        <v>18</v>
      </c>
      <c r="M64" s="32">
        <v>21</v>
      </c>
      <c r="N64" s="33">
        <v>24</v>
      </c>
      <c r="O64" s="33">
        <v>27</v>
      </c>
      <c r="P64" s="33">
        <v>30</v>
      </c>
      <c r="Q64" s="33">
        <v>36</v>
      </c>
      <c r="R64" s="31">
        <v>42</v>
      </c>
      <c r="T64" s="5"/>
      <c r="U64" s="5"/>
      <c r="V64" s="5">
        <v>27</v>
      </c>
      <c r="W64" s="5">
        <v>4</v>
      </c>
      <c r="X64" s="5"/>
      <c r="Y64" s="5">
        <v>50</v>
      </c>
      <c r="Z64" s="5">
        <v>4</v>
      </c>
    </row>
    <row r="65" spans="2:26" ht="24.75" customHeight="1" hidden="1">
      <c r="B65" s="63">
        <v>59.6</v>
      </c>
      <c r="C65" s="64">
        <v>21</v>
      </c>
      <c r="D65" s="65">
        <v>21</v>
      </c>
      <c r="E65" s="66">
        <v>24</v>
      </c>
      <c r="F65" s="66">
        <v>27</v>
      </c>
      <c r="G65" s="66">
        <v>30</v>
      </c>
      <c r="H65" s="66">
        <v>33</v>
      </c>
      <c r="I65" s="67">
        <v>40</v>
      </c>
      <c r="K65" s="34">
        <v>63.8</v>
      </c>
      <c r="L65" s="35">
        <v>21</v>
      </c>
      <c r="M65" s="36">
        <v>21</v>
      </c>
      <c r="N65" s="37">
        <v>24</v>
      </c>
      <c r="O65" s="37">
        <v>27</v>
      </c>
      <c r="P65" s="37">
        <v>30</v>
      </c>
      <c r="Q65" s="37">
        <v>36</v>
      </c>
      <c r="R65" s="38">
        <v>42</v>
      </c>
      <c r="T65" s="5">
        <v>20</v>
      </c>
      <c r="U65" s="5" t="s">
        <v>63</v>
      </c>
      <c r="V65" s="5">
        <v>30</v>
      </c>
      <c r="W65" s="5">
        <v>5</v>
      </c>
      <c r="X65" s="5"/>
      <c r="Y65" s="5">
        <v>45</v>
      </c>
      <c r="Z65" s="5">
        <v>5</v>
      </c>
    </row>
    <row r="66" spans="2:26" ht="24.75" customHeight="1" hidden="1">
      <c r="B66" s="63">
        <v>54.6</v>
      </c>
      <c r="C66" s="64">
        <v>24</v>
      </c>
      <c r="D66" s="65">
        <v>24</v>
      </c>
      <c r="E66" s="66">
        <v>24</v>
      </c>
      <c r="F66" s="66">
        <v>27</v>
      </c>
      <c r="G66" s="66">
        <v>30</v>
      </c>
      <c r="H66" s="66">
        <v>33</v>
      </c>
      <c r="I66" s="67">
        <v>40</v>
      </c>
      <c r="K66" s="34">
        <v>58.3</v>
      </c>
      <c r="L66" s="35">
        <v>24</v>
      </c>
      <c r="M66" s="36">
        <v>24</v>
      </c>
      <c r="N66" s="37">
        <v>24</v>
      </c>
      <c r="O66" s="37">
        <v>27</v>
      </c>
      <c r="P66" s="37">
        <v>30</v>
      </c>
      <c r="Q66" s="37">
        <v>36</v>
      </c>
      <c r="R66" s="38">
        <v>42</v>
      </c>
      <c r="T66" s="5">
        <v>25</v>
      </c>
      <c r="U66" s="5" t="s">
        <v>64</v>
      </c>
      <c r="V66" s="5">
        <v>33</v>
      </c>
      <c r="W66" s="5">
        <v>6</v>
      </c>
      <c r="X66" s="5"/>
      <c r="Y66" s="5">
        <v>40</v>
      </c>
      <c r="Z66" s="5">
        <v>6</v>
      </c>
    </row>
    <row r="67" spans="2:26" ht="24.75" customHeight="1" hidden="1">
      <c r="B67" s="63">
        <v>50.4</v>
      </c>
      <c r="C67" s="64">
        <v>27</v>
      </c>
      <c r="D67" s="65">
        <v>27</v>
      </c>
      <c r="E67" s="66">
        <v>27</v>
      </c>
      <c r="F67" s="66">
        <v>27</v>
      </c>
      <c r="G67" s="66">
        <v>30</v>
      </c>
      <c r="H67" s="66">
        <v>33</v>
      </c>
      <c r="I67" s="67">
        <v>40</v>
      </c>
      <c r="K67" s="34">
        <v>53.8</v>
      </c>
      <c r="L67" s="35">
        <v>27</v>
      </c>
      <c r="M67" s="36">
        <v>27</v>
      </c>
      <c r="N67" s="37">
        <v>27</v>
      </c>
      <c r="O67" s="37">
        <v>27</v>
      </c>
      <c r="P67" s="37">
        <v>30</v>
      </c>
      <c r="Q67" s="37">
        <v>36</v>
      </c>
      <c r="R67" s="38">
        <v>42</v>
      </c>
      <c r="T67" s="5">
        <v>40</v>
      </c>
      <c r="U67" s="5" t="s">
        <v>64</v>
      </c>
      <c r="V67" s="5">
        <v>36</v>
      </c>
      <c r="W67" s="5">
        <v>7</v>
      </c>
      <c r="X67" s="5"/>
      <c r="Y67" s="5">
        <v>35</v>
      </c>
      <c r="Z67" s="5">
        <v>7</v>
      </c>
    </row>
    <row r="68" spans="2:26" ht="24.75" customHeight="1" hidden="1">
      <c r="B68" s="63">
        <v>46.7</v>
      </c>
      <c r="C68" s="64">
        <v>30</v>
      </c>
      <c r="D68" s="65">
        <v>30</v>
      </c>
      <c r="E68" s="66">
        <v>30</v>
      </c>
      <c r="F68" s="66">
        <v>30</v>
      </c>
      <c r="G68" s="66">
        <v>30</v>
      </c>
      <c r="H68" s="66">
        <v>33</v>
      </c>
      <c r="I68" s="67">
        <v>40</v>
      </c>
      <c r="K68" s="34">
        <v>49.8</v>
      </c>
      <c r="L68" s="35">
        <v>30</v>
      </c>
      <c r="M68" s="36">
        <v>30</v>
      </c>
      <c r="N68" s="37">
        <v>30</v>
      </c>
      <c r="O68" s="37">
        <v>30</v>
      </c>
      <c r="P68" s="37">
        <v>30</v>
      </c>
      <c r="Q68" s="37">
        <v>36</v>
      </c>
      <c r="R68" s="38">
        <v>42</v>
      </c>
      <c r="T68" s="5"/>
      <c r="U68" s="5"/>
      <c r="V68" s="5">
        <v>40</v>
      </c>
      <c r="W68" s="5">
        <v>8</v>
      </c>
      <c r="X68" s="5"/>
      <c r="Y68" s="5"/>
      <c r="Z68" s="5"/>
    </row>
    <row r="69" spans="2:26" ht="24.75" customHeight="1" hidden="1">
      <c r="B69" s="63">
        <v>43.6</v>
      </c>
      <c r="C69" s="64">
        <v>33</v>
      </c>
      <c r="D69" s="65">
        <v>33</v>
      </c>
      <c r="E69" s="66">
        <v>33</v>
      </c>
      <c r="F69" s="66">
        <v>33</v>
      </c>
      <c r="G69" s="66">
        <v>33</v>
      </c>
      <c r="H69" s="66">
        <v>33</v>
      </c>
      <c r="I69" s="67">
        <v>40</v>
      </c>
      <c r="K69" s="34">
        <v>46.5</v>
      </c>
      <c r="L69" s="35">
        <v>33</v>
      </c>
      <c r="M69" s="36">
        <v>33</v>
      </c>
      <c r="N69" s="37">
        <v>33</v>
      </c>
      <c r="O69" s="37">
        <v>33</v>
      </c>
      <c r="P69" s="37">
        <v>33</v>
      </c>
      <c r="Q69" s="37">
        <v>36</v>
      </c>
      <c r="R69" s="38">
        <v>42</v>
      </c>
      <c r="T69" s="5"/>
      <c r="U69" s="5"/>
      <c r="V69" s="5">
        <v>42</v>
      </c>
      <c r="W69" s="5">
        <v>9</v>
      </c>
      <c r="X69" s="5"/>
      <c r="Y69" s="5"/>
      <c r="Z69" s="5"/>
    </row>
    <row r="70" spans="2:26" ht="24.75" customHeight="1" hidden="1">
      <c r="B70" s="63">
        <v>40.9</v>
      </c>
      <c r="C70" s="64">
        <v>36</v>
      </c>
      <c r="D70" s="65">
        <v>36</v>
      </c>
      <c r="E70" s="66">
        <v>36</v>
      </c>
      <c r="F70" s="66">
        <v>36</v>
      </c>
      <c r="G70" s="66">
        <v>36</v>
      </c>
      <c r="H70" s="66">
        <v>36</v>
      </c>
      <c r="I70" s="67">
        <v>40</v>
      </c>
      <c r="K70" s="34">
        <v>43.6</v>
      </c>
      <c r="L70" s="35">
        <v>36</v>
      </c>
      <c r="M70" s="36">
        <v>36</v>
      </c>
      <c r="N70" s="37">
        <v>36</v>
      </c>
      <c r="O70" s="37">
        <v>36</v>
      </c>
      <c r="P70" s="37">
        <v>36</v>
      </c>
      <c r="Q70" s="37">
        <v>36</v>
      </c>
      <c r="R70" s="38">
        <v>42</v>
      </c>
      <c r="T70" s="5"/>
      <c r="U70" s="5"/>
      <c r="V70" s="5">
        <v>45</v>
      </c>
      <c r="W70" s="5">
        <v>10</v>
      </c>
      <c r="X70" s="5"/>
      <c r="Y70" s="5"/>
      <c r="Z70" s="5"/>
    </row>
    <row r="71" spans="2:18" ht="24.75" customHeight="1" hidden="1">
      <c r="B71" s="68">
        <v>37.7</v>
      </c>
      <c r="C71" s="69">
        <v>40</v>
      </c>
      <c r="D71" s="70">
        <v>40</v>
      </c>
      <c r="E71" s="71">
        <v>40</v>
      </c>
      <c r="F71" s="71">
        <v>40</v>
      </c>
      <c r="G71" s="71">
        <v>40</v>
      </c>
      <c r="H71" s="71">
        <v>40</v>
      </c>
      <c r="I71" s="72">
        <v>40</v>
      </c>
      <c r="K71" s="39">
        <v>40.1</v>
      </c>
      <c r="L71" s="40">
        <v>40</v>
      </c>
      <c r="M71" s="41">
        <v>40</v>
      </c>
      <c r="N71" s="42">
        <v>40</v>
      </c>
      <c r="O71" s="42">
        <v>40</v>
      </c>
      <c r="P71" s="42">
        <v>40</v>
      </c>
      <c r="Q71" s="42">
        <v>40</v>
      </c>
      <c r="R71" s="43">
        <v>42</v>
      </c>
    </row>
    <row r="72" spans="2:18" ht="24.75" customHeight="1" hidden="1">
      <c r="B72" s="83"/>
      <c r="C72" s="83"/>
      <c r="D72" s="18"/>
      <c r="E72" s="84"/>
      <c r="F72" s="84"/>
      <c r="G72" s="84"/>
      <c r="H72" s="84"/>
      <c r="I72" s="84"/>
      <c r="J72" s="84"/>
      <c r="K72" s="83"/>
      <c r="L72" s="83"/>
      <c r="M72" s="18"/>
      <c r="N72" s="84"/>
      <c r="O72" s="84"/>
      <c r="P72" s="84"/>
      <c r="Q72" s="84"/>
      <c r="R72" s="84"/>
    </row>
    <row r="73" spans="2:18" ht="24.75" customHeight="1" hidden="1">
      <c r="B73" s="563" t="s">
        <v>51</v>
      </c>
      <c r="C73" s="564"/>
      <c r="D73" s="564"/>
      <c r="E73" s="564"/>
      <c r="F73" s="564"/>
      <c r="G73" s="564"/>
      <c r="H73" s="564"/>
      <c r="I73" s="565"/>
      <c r="K73" s="566" t="s">
        <v>51</v>
      </c>
      <c r="L73" s="567"/>
      <c r="M73" s="567"/>
      <c r="N73" s="567"/>
      <c r="O73" s="567"/>
      <c r="P73" s="567"/>
      <c r="Q73" s="567"/>
      <c r="R73" s="568"/>
    </row>
    <row r="74" spans="2:18" ht="24.75" customHeight="1" hidden="1">
      <c r="B74" s="73"/>
      <c r="C74" s="73" t="s">
        <v>53</v>
      </c>
      <c r="D74" s="56">
        <v>65</v>
      </c>
      <c r="E74" s="57">
        <v>60</v>
      </c>
      <c r="F74" s="57">
        <v>55</v>
      </c>
      <c r="G74" s="57">
        <v>50</v>
      </c>
      <c r="H74" s="57">
        <v>45</v>
      </c>
      <c r="I74" s="58">
        <v>40</v>
      </c>
      <c r="K74" s="44"/>
      <c r="L74" s="44" t="s">
        <v>53</v>
      </c>
      <c r="M74" s="27">
        <v>65</v>
      </c>
      <c r="N74" s="28">
        <v>60</v>
      </c>
      <c r="O74" s="28">
        <v>55</v>
      </c>
      <c r="P74" s="28">
        <v>50</v>
      </c>
      <c r="Q74" s="28">
        <v>45</v>
      </c>
      <c r="R74" s="29">
        <v>40</v>
      </c>
    </row>
    <row r="75" spans="2:18" ht="24.75" customHeight="1" hidden="1">
      <c r="B75" s="74">
        <v>18</v>
      </c>
      <c r="C75" s="75">
        <v>66.5</v>
      </c>
      <c r="D75" s="76">
        <v>21</v>
      </c>
      <c r="E75" s="77">
        <v>24</v>
      </c>
      <c r="F75" s="77">
        <v>27</v>
      </c>
      <c r="G75" s="77">
        <v>30</v>
      </c>
      <c r="H75" s="77">
        <v>36</v>
      </c>
      <c r="I75" s="78">
        <v>42</v>
      </c>
      <c r="K75" s="45">
        <v>18</v>
      </c>
      <c r="L75" s="46">
        <v>71.2</v>
      </c>
      <c r="M75" s="47">
        <v>24</v>
      </c>
      <c r="N75" s="48">
        <v>24</v>
      </c>
      <c r="O75" s="48">
        <v>30</v>
      </c>
      <c r="P75" s="48">
        <v>33</v>
      </c>
      <c r="Q75" s="48">
        <v>40</v>
      </c>
      <c r="R75" s="49">
        <v>42</v>
      </c>
    </row>
    <row r="76" spans="2:18" ht="24.75" customHeight="1" hidden="1">
      <c r="B76" s="79">
        <v>21</v>
      </c>
      <c r="C76" s="80">
        <v>61.1</v>
      </c>
      <c r="D76" s="76">
        <v>21</v>
      </c>
      <c r="E76" s="77">
        <v>24</v>
      </c>
      <c r="F76" s="77">
        <v>27</v>
      </c>
      <c r="G76" s="77">
        <v>30</v>
      </c>
      <c r="H76" s="77">
        <v>36</v>
      </c>
      <c r="I76" s="78">
        <v>42</v>
      </c>
      <c r="K76" s="50">
        <v>21</v>
      </c>
      <c r="L76" s="51">
        <v>65.1</v>
      </c>
      <c r="M76" s="47">
        <v>24</v>
      </c>
      <c r="N76" s="48">
        <v>24</v>
      </c>
      <c r="O76" s="48">
        <v>30</v>
      </c>
      <c r="P76" s="48">
        <v>33</v>
      </c>
      <c r="Q76" s="48">
        <v>40</v>
      </c>
      <c r="R76" s="49">
        <v>42</v>
      </c>
    </row>
    <row r="77" spans="2:18" ht="24.75" customHeight="1" hidden="1">
      <c r="B77" s="79">
        <v>24</v>
      </c>
      <c r="C77" s="80">
        <v>56.5</v>
      </c>
      <c r="D77" s="76">
        <v>24</v>
      </c>
      <c r="E77" s="77">
        <v>24</v>
      </c>
      <c r="F77" s="77">
        <v>27</v>
      </c>
      <c r="G77" s="77">
        <v>30</v>
      </c>
      <c r="H77" s="77">
        <v>36</v>
      </c>
      <c r="I77" s="78">
        <v>42</v>
      </c>
      <c r="K77" s="50">
        <v>24</v>
      </c>
      <c r="L77" s="51">
        <v>60</v>
      </c>
      <c r="M77" s="47">
        <v>24</v>
      </c>
      <c r="N77" s="48">
        <v>24</v>
      </c>
      <c r="O77" s="48">
        <v>27</v>
      </c>
      <c r="P77" s="48">
        <v>30</v>
      </c>
      <c r="Q77" s="48">
        <v>40</v>
      </c>
      <c r="R77" s="49">
        <v>42</v>
      </c>
    </row>
    <row r="78" spans="2:18" ht="24.75" customHeight="1" hidden="1">
      <c r="B78" s="79">
        <v>27</v>
      </c>
      <c r="C78" s="80">
        <v>52.6</v>
      </c>
      <c r="D78" s="76">
        <v>27</v>
      </c>
      <c r="E78" s="77">
        <v>27</v>
      </c>
      <c r="F78" s="77">
        <v>27</v>
      </c>
      <c r="G78" s="77">
        <v>30</v>
      </c>
      <c r="H78" s="77">
        <v>36</v>
      </c>
      <c r="I78" s="78">
        <v>42</v>
      </c>
      <c r="K78" s="50">
        <v>27</v>
      </c>
      <c r="L78" s="51">
        <v>55.7</v>
      </c>
      <c r="M78" s="47">
        <v>27</v>
      </c>
      <c r="N78" s="48">
        <v>27</v>
      </c>
      <c r="O78" s="48">
        <v>27</v>
      </c>
      <c r="P78" s="48">
        <v>33</v>
      </c>
      <c r="Q78" s="48">
        <v>40</v>
      </c>
      <c r="R78" s="49">
        <v>42</v>
      </c>
    </row>
    <row r="79" spans="2:18" ht="24.75" customHeight="1" hidden="1">
      <c r="B79" s="79">
        <v>30</v>
      </c>
      <c r="C79" s="80">
        <v>49.1</v>
      </c>
      <c r="D79" s="76">
        <v>30</v>
      </c>
      <c r="E79" s="77">
        <v>30</v>
      </c>
      <c r="F79" s="77">
        <v>30</v>
      </c>
      <c r="G79" s="77">
        <v>30</v>
      </c>
      <c r="H79" s="77">
        <v>36</v>
      </c>
      <c r="I79" s="78">
        <v>42</v>
      </c>
      <c r="K79" s="50">
        <v>30</v>
      </c>
      <c r="L79" s="51">
        <v>51.8</v>
      </c>
      <c r="M79" s="47">
        <v>30</v>
      </c>
      <c r="N79" s="48">
        <v>30</v>
      </c>
      <c r="O79" s="48">
        <v>30</v>
      </c>
      <c r="P79" s="48">
        <v>33</v>
      </c>
      <c r="Q79" s="48">
        <v>40</v>
      </c>
      <c r="R79" s="49">
        <v>42</v>
      </c>
    </row>
    <row r="80" spans="2:18" ht="24.75" customHeight="1" hidden="1">
      <c r="B80" s="79">
        <v>33</v>
      </c>
      <c r="C80" s="80">
        <v>46.1</v>
      </c>
      <c r="D80" s="76">
        <v>33</v>
      </c>
      <c r="E80" s="77">
        <v>33</v>
      </c>
      <c r="F80" s="77">
        <v>33</v>
      </c>
      <c r="G80" s="77">
        <v>33</v>
      </c>
      <c r="H80" s="77">
        <v>36</v>
      </c>
      <c r="I80" s="78">
        <v>42</v>
      </c>
      <c r="K80" s="50">
        <v>33</v>
      </c>
      <c r="L80" s="51">
        <v>48.5</v>
      </c>
      <c r="M80" s="47">
        <v>33</v>
      </c>
      <c r="N80" s="48">
        <v>33</v>
      </c>
      <c r="O80" s="48">
        <v>33</v>
      </c>
      <c r="P80" s="48">
        <v>33</v>
      </c>
      <c r="Q80" s="48">
        <v>40</v>
      </c>
      <c r="R80" s="49">
        <v>42</v>
      </c>
    </row>
    <row r="81" spans="2:18" ht="24.75" customHeight="1" hidden="1">
      <c r="B81" s="79">
        <v>36</v>
      </c>
      <c r="C81" s="80">
        <v>43.5</v>
      </c>
      <c r="D81" s="76">
        <v>36</v>
      </c>
      <c r="E81" s="77">
        <v>36</v>
      </c>
      <c r="F81" s="77">
        <v>36</v>
      </c>
      <c r="G81" s="77">
        <v>36</v>
      </c>
      <c r="H81" s="77">
        <v>36</v>
      </c>
      <c r="I81" s="78">
        <v>42</v>
      </c>
      <c r="K81" s="50">
        <v>36</v>
      </c>
      <c r="L81" s="51">
        <v>45.7</v>
      </c>
      <c r="M81" s="47">
        <v>36</v>
      </c>
      <c r="N81" s="48">
        <v>36</v>
      </c>
      <c r="O81" s="48">
        <v>36</v>
      </c>
      <c r="P81" s="48">
        <v>36</v>
      </c>
      <c r="Q81" s="48">
        <v>40</v>
      </c>
      <c r="R81" s="49">
        <v>42</v>
      </c>
    </row>
    <row r="82" spans="2:18" ht="24.75" customHeight="1" hidden="1">
      <c r="B82" s="81">
        <v>40</v>
      </c>
      <c r="C82" s="82">
        <v>40.3</v>
      </c>
      <c r="D82" s="56">
        <v>40</v>
      </c>
      <c r="E82" s="57">
        <v>40</v>
      </c>
      <c r="F82" s="57">
        <v>40</v>
      </c>
      <c r="G82" s="57">
        <v>40</v>
      </c>
      <c r="H82" s="57">
        <v>40</v>
      </c>
      <c r="I82" s="58">
        <v>42</v>
      </c>
      <c r="K82" s="52">
        <v>40</v>
      </c>
      <c r="L82" s="53">
        <v>42.2</v>
      </c>
      <c r="M82" s="27">
        <v>40</v>
      </c>
      <c r="N82" s="28">
        <v>40</v>
      </c>
      <c r="O82" s="28">
        <v>40</v>
      </c>
      <c r="P82" s="28">
        <v>40</v>
      </c>
      <c r="Q82" s="28">
        <v>40</v>
      </c>
      <c r="R82" s="29">
        <v>42</v>
      </c>
    </row>
    <row r="83" spans="2:19" ht="24.75" customHeight="1" hidden="1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</row>
    <row r="84" spans="2:18" ht="24.75" customHeight="1" hidden="1">
      <c r="B84" s="563" t="s">
        <v>52</v>
      </c>
      <c r="C84" s="564"/>
      <c r="D84" s="564"/>
      <c r="E84" s="564"/>
      <c r="F84" s="564"/>
      <c r="G84" s="564"/>
      <c r="H84" s="564"/>
      <c r="I84" s="565"/>
      <c r="K84" s="566" t="s">
        <v>52</v>
      </c>
      <c r="L84" s="567"/>
      <c r="M84" s="567"/>
      <c r="N84" s="567"/>
      <c r="O84" s="567"/>
      <c r="P84" s="567"/>
      <c r="Q84" s="567"/>
      <c r="R84" s="568"/>
    </row>
    <row r="85" spans="2:18" ht="24.75" customHeight="1" hidden="1">
      <c r="B85" s="73"/>
      <c r="C85" s="73" t="s">
        <v>53</v>
      </c>
      <c r="D85" s="56">
        <v>65</v>
      </c>
      <c r="E85" s="57">
        <v>60</v>
      </c>
      <c r="F85" s="57">
        <v>55</v>
      </c>
      <c r="G85" s="57">
        <v>50</v>
      </c>
      <c r="H85" s="57">
        <v>45</v>
      </c>
      <c r="I85" s="58">
        <v>40</v>
      </c>
      <c r="K85" s="44"/>
      <c r="L85" s="44" t="s">
        <v>53</v>
      </c>
      <c r="M85" s="27">
        <v>65</v>
      </c>
      <c r="N85" s="28">
        <v>60</v>
      </c>
      <c r="O85" s="28">
        <v>55</v>
      </c>
      <c r="P85" s="28">
        <v>50</v>
      </c>
      <c r="Q85" s="28">
        <v>45</v>
      </c>
      <c r="R85" s="29">
        <v>40</v>
      </c>
    </row>
    <row r="86" spans="2:18" ht="24.75" customHeight="1" hidden="1">
      <c r="B86" s="74">
        <v>18</v>
      </c>
      <c r="C86" s="75">
        <v>62.1</v>
      </c>
      <c r="D86" s="76">
        <v>18</v>
      </c>
      <c r="E86" s="77">
        <v>21</v>
      </c>
      <c r="F86" s="77">
        <v>24</v>
      </c>
      <c r="G86" s="77">
        <v>27</v>
      </c>
      <c r="H86" s="77">
        <v>30</v>
      </c>
      <c r="I86" s="78">
        <v>36</v>
      </c>
      <c r="K86" s="45">
        <v>18</v>
      </c>
      <c r="L86" s="46">
        <v>65.7</v>
      </c>
      <c r="M86" s="47">
        <v>21</v>
      </c>
      <c r="N86" s="48">
        <v>21</v>
      </c>
      <c r="O86" s="48">
        <v>24</v>
      </c>
      <c r="P86" s="48">
        <v>24</v>
      </c>
      <c r="Q86" s="48">
        <v>33</v>
      </c>
      <c r="R86" s="49">
        <v>40</v>
      </c>
    </row>
    <row r="87" spans="2:18" ht="24.75" customHeight="1" hidden="1">
      <c r="B87" s="79">
        <v>21</v>
      </c>
      <c r="C87" s="80">
        <v>56.6</v>
      </c>
      <c r="D87" s="76">
        <v>21</v>
      </c>
      <c r="E87" s="77">
        <v>21</v>
      </c>
      <c r="F87" s="77">
        <v>24</v>
      </c>
      <c r="G87" s="77">
        <v>27</v>
      </c>
      <c r="H87" s="77">
        <v>30</v>
      </c>
      <c r="I87" s="78">
        <v>36</v>
      </c>
      <c r="K87" s="50">
        <v>21</v>
      </c>
      <c r="L87" s="51">
        <v>59.9</v>
      </c>
      <c r="M87" s="47">
        <v>21</v>
      </c>
      <c r="N87" s="48">
        <v>21</v>
      </c>
      <c r="O87" s="48">
        <v>24</v>
      </c>
      <c r="P87" s="48">
        <v>30</v>
      </c>
      <c r="Q87" s="48">
        <v>33</v>
      </c>
      <c r="R87" s="49">
        <v>40</v>
      </c>
    </row>
    <row r="88" spans="2:18" ht="24.75" customHeight="1" hidden="1">
      <c r="B88" s="79">
        <v>24</v>
      </c>
      <c r="C88" s="80">
        <v>52.1</v>
      </c>
      <c r="D88" s="76">
        <v>24</v>
      </c>
      <c r="E88" s="77">
        <v>24</v>
      </c>
      <c r="F88" s="77">
        <v>24</v>
      </c>
      <c r="G88" s="77">
        <v>27</v>
      </c>
      <c r="H88" s="77">
        <v>30</v>
      </c>
      <c r="I88" s="78">
        <v>36</v>
      </c>
      <c r="K88" s="50">
        <v>24</v>
      </c>
      <c r="L88" s="51">
        <v>55</v>
      </c>
      <c r="M88" s="47">
        <v>24</v>
      </c>
      <c r="N88" s="48">
        <v>24</v>
      </c>
      <c r="O88" s="48">
        <v>24</v>
      </c>
      <c r="P88" s="48">
        <v>30</v>
      </c>
      <c r="Q88" s="48">
        <v>33</v>
      </c>
      <c r="R88" s="49">
        <v>40</v>
      </c>
    </row>
    <row r="89" spans="2:18" ht="24.75" customHeight="1" hidden="1">
      <c r="B89" s="79">
        <v>27</v>
      </c>
      <c r="C89" s="80">
        <v>48.3</v>
      </c>
      <c r="D89" s="76">
        <v>27</v>
      </c>
      <c r="E89" s="77">
        <v>27</v>
      </c>
      <c r="F89" s="77">
        <v>27</v>
      </c>
      <c r="G89" s="77">
        <v>27</v>
      </c>
      <c r="H89" s="77">
        <v>30</v>
      </c>
      <c r="I89" s="78">
        <v>36</v>
      </c>
      <c r="K89" s="50">
        <v>27</v>
      </c>
      <c r="L89" s="51">
        <v>51</v>
      </c>
      <c r="M89" s="47">
        <v>27</v>
      </c>
      <c r="N89" s="48">
        <v>27</v>
      </c>
      <c r="O89" s="48">
        <v>27</v>
      </c>
      <c r="P89" s="48">
        <v>30</v>
      </c>
      <c r="Q89" s="48">
        <v>33</v>
      </c>
      <c r="R89" s="49">
        <v>40</v>
      </c>
    </row>
    <row r="90" spans="2:18" ht="24.75" customHeight="1" hidden="1">
      <c r="B90" s="79">
        <v>30</v>
      </c>
      <c r="C90" s="80">
        <v>44.8</v>
      </c>
      <c r="D90" s="76">
        <v>30</v>
      </c>
      <c r="E90" s="77">
        <v>30</v>
      </c>
      <c r="F90" s="77">
        <v>30</v>
      </c>
      <c r="G90" s="77">
        <v>30</v>
      </c>
      <c r="H90" s="77">
        <v>30</v>
      </c>
      <c r="I90" s="78">
        <v>36</v>
      </c>
      <c r="K90" s="50">
        <v>30</v>
      </c>
      <c r="L90" s="51">
        <v>47.3</v>
      </c>
      <c r="M90" s="47">
        <v>30</v>
      </c>
      <c r="N90" s="48">
        <v>30</v>
      </c>
      <c r="O90" s="48">
        <v>30</v>
      </c>
      <c r="P90" s="48">
        <v>30</v>
      </c>
      <c r="Q90" s="48">
        <v>33</v>
      </c>
      <c r="R90" s="49">
        <v>40</v>
      </c>
    </row>
    <row r="91" spans="2:18" ht="24.75" customHeight="1" hidden="1">
      <c r="B91" s="79">
        <v>33</v>
      </c>
      <c r="C91" s="80">
        <v>42</v>
      </c>
      <c r="D91" s="76">
        <v>33</v>
      </c>
      <c r="E91" s="77">
        <v>33</v>
      </c>
      <c r="F91" s="77">
        <v>33</v>
      </c>
      <c r="G91" s="77">
        <v>33</v>
      </c>
      <c r="H91" s="77">
        <v>33</v>
      </c>
      <c r="I91" s="78">
        <v>36</v>
      </c>
      <c r="K91" s="50">
        <v>33</v>
      </c>
      <c r="L91" s="51">
        <v>44.3</v>
      </c>
      <c r="M91" s="47">
        <v>33</v>
      </c>
      <c r="N91" s="48">
        <v>33</v>
      </c>
      <c r="O91" s="48">
        <v>33</v>
      </c>
      <c r="P91" s="48">
        <v>33</v>
      </c>
      <c r="Q91" s="48">
        <v>33</v>
      </c>
      <c r="R91" s="49">
        <v>40</v>
      </c>
    </row>
    <row r="92" spans="2:18" ht="24.75" customHeight="1" hidden="1">
      <c r="B92" s="79">
        <v>36</v>
      </c>
      <c r="C92" s="80">
        <v>39.5</v>
      </c>
      <c r="D92" s="76">
        <v>36</v>
      </c>
      <c r="E92" s="77">
        <v>36</v>
      </c>
      <c r="F92" s="77">
        <v>36</v>
      </c>
      <c r="G92" s="77">
        <v>36</v>
      </c>
      <c r="H92" s="77">
        <v>36</v>
      </c>
      <c r="I92" s="78">
        <v>36</v>
      </c>
      <c r="K92" s="50">
        <v>36</v>
      </c>
      <c r="L92" s="51">
        <v>41.6</v>
      </c>
      <c r="M92" s="47">
        <v>36</v>
      </c>
      <c r="N92" s="48">
        <v>36</v>
      </c>
      <c r="O92" s="48">
        <v>36</v>
      </c>
      <c r="P92" s="48">
        <v>36</v>
      </c>
      <c r="Q92" s="48">
        <v>36</v>
      </c>
      <c r="R92" s="49">
        <v>40</v>
      </c>
    </row>
    <row r="93" spans="2:18" ht="24.75" customHeight="1" hidden="1">
      <c r="B93" s="81">
        <v>40</v>
      </c>
      <c r="C93" s="82">
        <v>36.5</v>
      </c>
      <c r="D93" s="54">
        <v>40</v>
      </c>
      <c r="E93" s="57">
        <v>40</v>
      </c>
      <c r="F93" s="57">
        <v>40</v>
      </c>
      <c r="G93" s="57">
        <v>40</v>
      </c>
      <c r="H93" s="57">
        <v>40</v>
      </c>
      <c r="I93" s="58">
        <v>40</v>
      </c>
      <c r="K93" s="52">
        <v>40</v>
      </c>
      <c r="L93" s="53">
        <v>38.4</v>
      </c>
      <c r="M93" s="25">
        <v>40</v>
      </c>
      <c r="N93" s="28">
        <v>40</v>
      </c>
      <c r="O93" s="28">
        <v>40</v>
      </c>
      <c r="P93" s="28">
        <v>40</v>
      </c>
      <c r="Q93" s="28">
        <v>40</v>
      </c>
      <c r="R93" s="29">
        <v>40</v>
      </c>
    </row>
    <row r="94" ht="24.75" customHeight="1" hidden="1"/>
    <row r="95" ht="24.75" customHeight="1" hidden="1"/>
    <row r="96" ht="24.75" customHeight="1" hidden="1"/>
    <row r="97" ht="24.75" customHeight="1" hidden="1"/>
    <row r="98" ht="24.75" customHeight="1" hidden="1"/>
    <row r="99" ht="24.75" customHeight="1" hidden="1"/>
    <row r="100" ht="9.75" customHeight="1" hidden="1"/>
  </sheetData>
  <sheetProtection password="EB4F" sheet="1" objects="1" scenarios="1" selectLockedCells="1"/>
  <mergeCells count="191">
    <mergeCell ref="N12:Q12"/>
    <mergeCell ref="N13:Q13"/>
    <mergeCell ref="R12:T12"/>
    <mergeCell ref="U12:AB12"/>
    <mergeCell ref="R13:T13"/>
    <mergeCell ref="U13:AB13"/>
    <mergeCell ref="B12:E12"/>
    <mergeCell ref="B13:E13"/>
    <mergeCell ref="F12:G12"/>
    <mergeCell ref="F13:G13"/>
    <mergeCell ref="L13:M13"/>
    <mergeCell ref="L12:M12"/>
    <mergeCell ref="H13:K13"/>
    <mergeCell ref="W32:Z32"/>
    <mergeCell ref="U29:V30"/>
    <mergeCell ref="U31:V32"/>
    <mergeCell ref="K31:P32"/>
    <mergeCell ref="Q29:T30"/>
    <mergeCell ref="I25:J26"/>
    <mergeCell ref="I27:J28"/>
    <mergeCell ref="K29:P30"/>
    <mergeCell ref="O53:P53"/>
    <mergeCell ref="Z33:AB33"/>
    <mergeCell ref="Z34:AB34"/>
    <mergeCell ref="U33:Y33"/>
    <mergeCell ref="W35:Y35"/>
    <mergeCell ref="W36:Y36"/>
    <mergeCell ref="W37:Y37"/>
    <mergeCell ref="B34:Q34"/>
    <mergeCell ref="Y52:Z52"/>
    <mergeCell ref="F49:I49"/>
    <mergeCell ref="C52:I52"/>
    <mergeCell ref="B29:E30"/>
    <mergeCell ref="B31:E32"/>
    <mergeCell ref="G31:H32"/>
    <mergeCell ref="I31:J32"/>
    <mergeCell ref="F29:F30"/>
    <mergeCell ref="G29:H30"/>
    <mergeCell ref="I29:J30"/>
    <mergeCell ref="R35:T37"/>
    <mergeCell ref="B37:Q37"/>
    <mergeCell ref="B36:Q36"/>
    <mergeCell ref="B35:Q35"/>
    <mergeCell ref="AA25:AB26"/>
    <mergeCell ref="W31:Z31"/>
    <mergeCell ref="W28:Z28"/>
    <mergeCell ref="AA27:AB28"/>
    <mergeCell ref="W27:Z27"/>
    <mergeCell ref="W26:Z26"/>
    <mergeCell ref="AA29:AB30"/>
    <mergeCell ref="W29:Z29"/>
    <mergeCell ref="AA31:AB32"/>
    <mergeCell ref="W30:Z30"/>
    <mergeCell ref="K27:P28"/>
    <mergeCell ref="Q31:T32"/>
    <mergeCell ref="Q27:T28"/>
    <mergeCell ref="B25:E26"/>
    <mergeCell ref="G27:H28"/>
    <mergeCell ref="F27:F28"/>
    <mergeCell ref="B27:E28"/>
    <mergeCell ref="G25:H26"/>
    <mergeCell ref="F25:F26"/>
    <mergeCell ref="F31:F32"/>
    <mergeCell ref="W22:Z22"/>
    <mergeCell ref="Q25:T26"/>
    <mergeCell ref="K25:P26"/>
    <mergeCell ref="W25:Z25"/>
    <mergeCell ref="Q23:T24"/>
    <mergeCell ref="U23:V24"/>
    <mergeCell ref="W23:Z23"/>
    <mergeCell ref="U25:V26"/>
    <mergeCell ref="Q21:T22"/>
    <mergeCell ref="K21:P22"/>
    <mergeCell ref="AA23:AB24"/>
    <mergeCell ref="B23:E24"/>
    <mergeCell ref="W20:Z20"/>
    <mergeCell ref="W24:Z24"/>
    <mergeCell ref="F23:F24"/>
    <mergeCell ref="G23:H24"/>
    <mergeCell ref="I23:J24"/>
    <mergeCell ref="K23:P24"/>
    <mergeCell ref="U21:V22"/>
    <mergeCell ref="AA21:AB22"/>
    <mergeCell ref="B21:E22"/>
    <mergeCell ref="G19:H20"/>
    <mergeCell ref="Q19:T20"/>
    <mergeCell ref="I21:J22"/>
    <mergeCell ref="F21:F22"/>
    <mergeCell ref="G21:H22"/>
    <mergeCell ref="F19:F20"/>
    <mergeCell ref="K19:P20"/>
    <mergeCell ref="I19:J20"/>
    <mergeCell ref="B19:E20"/>
    <mergeCell ref="B11:E11"/>
    <mergeCell ref="V11:W11"/>
    <mergeCell ref="S11:T11"/>
    <mergeCell ref="N11:O11"/>
    <mergeCell ref="K11:L11"/>
    <mergeCell ref="F10:AB10"/>
    <mergeCell ref="B4:E4"/>
    <mergeCell ref="B5:E6"/>
    <mergeCell ref="B7:E8"/>
    <mergeCell ref="B9:E9"/>
    <mergeCell ref="U19:V20"/>
    <mergeCell ref="AA19:AB20"/>
    <mergeCell ref="B14:E14"/>
    <mergeCell ref="AA4:AB4"/>
    <mergeCell ref="Y4:Z4"/>
    <mergeCell ref="Z5:AA5"/>
    <mergeCell ref="V5:X5"/>
    <mergeCell ref="B10:E10"/>
    <mergeCell ref="F7:AB7"/>
    <mergeCell ref="F8:AB8"/>
    <mergeCell ref="B17:E17"/>
    <mergeCell ref="F15:AB15"/>
    <mergeCell ref="W17:AB17"/>
    <mergeCell ref="F17:T17"/>
    <mergeCell ref="W16:AB16"/>
    <mergeCell ref="B15:E15"/>
    <mergeCell ref="B18:E18"/>
    <mergeCell ref="W21:Z21"/>
    <mergeCell ref="M16:N16"/>
    <mergeCell ref="U16:V16"/>
    <mergeCell ref="U17:V17"/>
    <mergeCell ref="F18:H18"/>
    <mergeCell ref="O16:T16"/>
    <mergeCell ref="F16:L16"/>
    <mergeCell ref="W19:Z19"/>
    <mergeCell ref="B16:E16"/>
    <mergeCell ref="U3:V3"/>
    <mergeCell ref="F6:AB6"/>
    <mergeCell ref="F5:U5"/>
    <mergeCell ref="H11:I11"/>
    <mergeCell ref="Y11:Z11"/>
    <mergeCell ref="J4:K4"/>
    <mergeCell ref="M4:N4"/>
    <mergeCell ref="P4:Q4"/>
    <mergeCell ref="V4:X4"/>
    <mergeCell ref="F9:AB9"/>
    <mergeCell ref="U27:V28"/>
    <mergeCell ref="B73:I73"/>
    <mergeCell ref="B84:I84"/>
    <mergeCell ref="B62:I62"/>
    <mergeCell ref="K62:R62"/>
    <mergeCell ref="K73:R73"/>
    <mergeCell ref="K84:R84"/>
    <mergeCell ref="F33:I33"/>
    <mergeCell ref="U34:Y34"/>
    <mergeCell ref="B33:E33"/>
    <mergeCell ref="B1:AB2"/>
    <mergeCell ref="B38:J38"/>
    <mergeCell ref="F11:G11"/>
    <mergeCell ref="R33:T33"/>
    <mergeCell ref="R34:T34"/>
    <mergeCell ref="Z35:AB37"/>
    <mergeCell ref="U35:V35"/>
    <mergeCell ref="U36:V36"/>
    <mergeCell ref="U37:V37"/>
    <mergeCell ref="G14:J14"/>
    <mergeCell ref="K14:AB14"/>
    <mergeCell ref="AA18:AB18"/>
    <mergeCell ref="Q18:T18"/>
    <mergeCell ref="U18:V18"/>
    <mergeCell ref="W18:Z18"/>
    <mergeCell ref="K18:P18"/>
    <mergeCell ref="I18:J18"/>
    <mergeCell ref="H12:K12"/>
    <mergeCell ref="B61:I61"/>
    <mergeCell ref="Y53:Z53"/>
    <mergeCell ref="Y54:Z54"/>
    <mergeCell ref="Y55:Z55"/>
    <mergeCell ref="Y56:Z56"/>
    <mergeCell ref="Y57:Z57"/>
    <mergeCell ref="Y58:Z58"/>
    <mergeCell ref="K61:R61"/>
    <mergeCell ref="K38:L38"/>
    <mergeCell ref="O57:P57"/>
    <mergeCell ref="M53:N53"/>
    <mergeCell ref="M52:N52"/>
    <mergeCell ref="M56:N56"/>
    <mergeCell ref="M55:N55"/>
    <mergeCell ref="M54:N54"/>
    <mergeCell ref="O54:P54"/>
    <mergeCell ref="O55:P55"/>
    <mergeCell ref="O56:P56"/>
    <mergeCell ref="M38:R38"/>
    <mergeCell ref="M58:N58"/>
    <mergeCell ref="M57:N57"/>
    <mergeCell ref="P40:X41"/>
    <mergeCell ref="O58:P58"/>
    <mergeCell ref="O52:P52"/>
  </mergeCells>
  <conditionalFormatting sqref="I19:J20">
    <cfRule type="expression" priority="1" dxfId="0" stopIfTrue="1">
      <formula>I19=VALUE(M52)</formula>
    </cfRule>
  </conditionalFormatting>
  <conditionalFormatting sqref="I21:J22">
    <cfRule type="expression" priority="2" dxfId="0" stopIfTrue="1">
      <formula>I21=VALUE(M53)</formula>
    </cfRule>
  </conditionalFormatting>
  <conditionalFormatting sqref="I23:J24">
    <cfRule type="expression" priority="3" dxfId="0" stopIfTrue="1">
      <formula>I23=VALUE(M54)</formula>
    </cfRule>
  </conditionalFormatting>
  <conditionalFormatting sqref="I25:J26">
    <cfRule type="expression" priority="4" dxfId="0" stopIfTrue="1">
      <formula>I25=VALUE(M55)</formula>
    </cfRule>
  </conditionalFormatting>
  <conditionalFormatting sqref="I27:J28">
    <cfRule type="expression" priority="5" dxfId="0" stopIfTrue="1">
      <formula>I27=VALUE(M56)</formula>
    </cfRule>
  </conditionalFormatting>
  <conditionalFormatting sqref="I29:J30">
    <cfRule type="expression" priority="6" dxfId="0" stopIfTrue="1">
      <formula>I29=VALUE(M57)</formula>
    </cfRule>
  </conditionalFormatting>
  <conditionalFormatting sqref="I31:J32">
    <cfRule type="expression" priority="7" dxfId="0" stopIfTrue="1">
      <formula>I31=VALUE(M58)</formula>
    </cfRule>
  </conditionalFormatting>
  <dataValidations count="6">
    <dataValidation type="list" allowBlank="1" showInputMessage="1" showErrorMessage="1" prompt="ｾﾒﾝﾄ種類を&#10;選択して下さい" sqref="Q31 Q25 Q21 Q23 Q29 Q27 Q19">
      <formula1>$AH$1:$AJ$1</formula1>
    </dataValidation>
    <dataValidation allowBlank="1" showInputMessage="1" showErrorMessage="1" imeMode="off" sqref="K31 H11:I11 K25 K23 K21 AA31 AA27 AA29 AA23 K29 J4:K4 AA21 M4:N4 AA25 P4:Q4 AA19 Y3 F33:I33 Y4:Z4 W16:AB16 W3 AA3 K11:L11 K27 Y11:Z11 V11:W11 S11:T11 N11:O11 N12:Q13 U12:AB13 K19"/>
    <dataValidation allowBlank="1" showInputMessage="1" showErrorMessage="1" imeMode="on" sqref="F15:AB15 W19:W32 X29:Z29 X27:Z27 U29 F7:AB10 U31 X21:Z21 X19:Z19 U25 U23 U21 U19 F5:U5 U27 F6 W17:AB17 F17:T17 O16:T16 F16:L16 B34:Q37 X23:Z23 X25:Z25 H12:K13"/>
    <dataValidation allowBlank="1" showErrorMessage="1" promptTitle=" " prompt="郵便番号" imeMode="off" sqref="G14:J14"/>
    <dataValidation allowBlank="1" showInputMessage="1" imeMode="on" sqref="K14:AB14"/>
    <dataValidation type="list" allowBlank="1" imeMode="off" sqref="F19:F32">
      <formula1>$Y$60:$Y$67</formula1>
    </dataValidation>
  </dataValidations>
  <printOptions/>
  <pageMargins left="0.54" right="0.22" top="0.3937007874015748" bottom="0.24" header="0.1968503937007874" footer="0.2"/>
  <pageSetup horizontalDpi="600" verticalDpi="600" orientation="portrait" paperSize="9" r:id="rId2"/>
  <headerFooter alignWithMargins="0">
    <oddFooter>&amp;R&amp;"ＪＳ明朝,標準"ver.051012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FJIX</dc:creator>
  <cp:keywords/>
  <dc:description/>
  <cp:lastModifiedBy>s</cp:lastModifiedBy>
  <cp:lastPrinted>2018-11-06T07:48:08Z</cp:lastPrinted>
  <dcterms:created xsi:type="dcterms:W3CDTF">2007-08-25T07:36:54Z</dcterms:created>
  <dcterms:modified xsi:type="dcterms:W3CDTF">2023-07-07T02:07:27Z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